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770" yWindow="390" windowWidth="15075" windowHeight="7695" activeTab="1"/>
  </bookViews>
  <sheets>
    <sheet name="總表" sheetId="1" r:id="rId1"/>
    <sheet name="教師評鑑表" sheetId="5" r:id="rId2"/>
    <sheet name="實施要點" sheetId="7" r:id="rId3"/>
  </sheets>
  <definedNames>
    <definedName name="_xlnm.Print_Area" localSheetId="1">教師評鑑表!$A$1:$J$133</definedName>
    <definedName name="_xlnm.Print_Area" localSheetId="0">總表!$A$1:$P$29</definedName>
  </definedNames>
  <calcPr calcId="145621"/>
</workbook>
</file>

<file path=xl/calcChain.xml><?xml version="1.0" encoding="utf-8"?>
<calcChain xmlns="http://schemas.openxmlformats.org/spreadsheetml/2006/main">
  <c r="G79" i="5" l="1"/>
  <c r="F79" i="5"/>
  <c r="E79" i="5"/>
  <c r="D79" i="5"/>
  <c r="D33" i="5" l="1"/>
  <c r="G132" i="5" l="1"/>
  <c r="F132" i="5"/>
  <c r="E132" i="5"/>
  <c r="E133" i="5" s="1"/>
  <c r="D132" i="5"/>
  <c r="G33" i="5"/>
  <c r="F33" i="5"/>
  <c r="E33" i="5"/>
  <c r="D34" i="5"/>
  <c r="D9" i="1" s="1"/>
  <c r="G133" i="5" l="1"/>
  <c r="L20" i="1" s="1"/>
  <c r="N20" i="1" s="1"/>
  <c r="F133" i="5"/>
  <c r="L19" i="1" s="1"/>
  <c r="N19" i="1" s="1"/>
  <c r="L18" i="1"/>
  <c r="N18" i="1" s="1"/>
  <c r="D133" i="5"/>
  <c r="G80" i="5"/>
  <c r="E80" i="5"/>
  <c r="D18" i="1" s="1"/>
  <c r="F18" i="1" s="1"/>
  <c r="F80" i="5"/>
  <c r="F9" i="1"/>
  <c r="D80" i="5"/>
  <c r="D17" i="1" s="1"/>
  <c r="F17" i="1" s="1"/>
  <c r="L17" i="1" l="1"/>
  <c r="N17" i="1" s="1"/>
  <c r="O25" i="1" s="1"/>
  <c r="D20" i="1"/>
  <c r="F20" i="1" s="1"/>
  <c r="D19" i="1"/>
  <c r="F19" i="1" s="1"/>
  <c r="G34" i="5" l="1"/>
  <c r="D12" i="1" s="1"/>
  <c r="F12" i="1" s="1"/>
  <c r="O28" i="1" s="1"/>
  <c r="F34" i="5"/>
  <c r="D11" i="1" s="1"/>
  <c r="F11" i="1" s="1"/>
  <c r="O27" i="1" s="1"/>
  <c r="E34" i="5"/>
  <c r="D10" i="1" s="1"/>
  <c r="F10" i="1" s="1"/>
  <c r="O26" i="1" s="1"/>
</calcChain>
</file>

<file path=xl/sharedStrings.xml><?xml version="1.0" encoding="utf-8"?>
<sst xmlns="http://schemas.openxmlformats.org/spreadsheetml/2006/main" count="370" uniqueCount="230">
  <si>
    <t>表四：評鑑審查紀錄</t>
  </si>
  <si>
    <t>自評</t>
  </si>
  <si>
    <t>系評</t>
  </si>
  <si>
    <t>系所、中心
教師評審委員會</t>
  </si>
  <si>
    <t>院評</t>
  </si>
  <si>
    <t>學院
教師評審委員會</t>
  </si>
  <si>
    <t>校評</t>
  </si>
  <si>
    <t>學校
教師評審委員會</t>
  </si>
  <si>
    <t>評鑑
單位</t>
    <phoneticPr fontId="5" type="noConversion"/>
  </si>
  <si>
    <t>綜合評鑑</t>
  </si>
  <si>
    <t>表三：研究、輔導與服務評鑑成績</t>
  </si>
  <si>
    <t>自選權重</t>
  </si>
  <si>
    <t>自評</t>
    <phoneticPr fontId="5" type="noConversion"/>
  </si>
  <si>
    <t>系評</t>
    <phoneticPr fontId="5" type="noConversion"/>
  </si>
  <si>
    <t>院評</t>
    <phoneticPr fontId="5" type="noConversion"/>
  </si>
  <si>
    <t>校評</t>
    <phoneticPr fontId="5" type="noConversion"/>
  </si>
  <si>
    <t>總分</t>
    <phoneticPr fontId="5" type="noConversion"/>
  </si>
  <si>
    <t>受評教師</t>
    <phoneticPr fontId="5" type="noConversion"/>
  </si>
  <si>
    <t>表一：教師基本資料</t>
  </si>
  <si>
    <t>配分</t>
  </si>
  <si>
    <t>壹、教學成績表</t>
    <phoneticPr fontId="5" type="noConversion"/>
  </si>
  <si>
    <t>佐證說明</t>
    <phoneticPr fontId="5" type="noConversion"/>
  </si>
  <si>
    <t>佐證清單</t>
    <phoneticPr fontId="5" type="noConversion"/>
  </si>
  <si>
    <t>(一)</t>
  </si>
  <si>
    <t>(二)</t>
    <phoneticPr fontId="5" type="noConversion"/>
  </si>
  <si>
    <t>(三)</t>
    <phoneticPr fontId="5" type="noConversion"/>
  </si>
  <si>
    <t>所任課的科目中皆可按照學校規定之時間內完成學生學期成績與相關學習紀錄，並輸入校務系統且無誤。</t>
    <phoneticPr fontId="5" type="noConversion"/>
  </si>
  <si>
    <t>(四)</t>
    <phoneticPr fontId="5" type="noConversion"/>
  </si>
  <si>
    <t>(五)</t>
    <phoneticPr fontId="5" type="noConversion"/>
  </si>
  <si>
    <t>(六)</t>
    <phoneticPr fontId="5" type="noConversion"/>
  </si>
  <si>
    <t>(七)</t>
    <phoneticPr fontId="5" type="noConversion"/>
  </si>
  <si>
    <t>(八)</t>
    <phoneticPr fontId="5" type="noConversion"/>
  </si>
  <si>
    <t>(九)</t>
    <phoneticPr fontId="5" type="noConversion"/>
  </si>
  <si>
    <t>(十)</t>
    <phoneticPr fontId="5" type="noConversion"/>
  </si>
  <si>
    <t>(十一)</t>
    <phoneticPr fontId="5" type="noConversion"/>
  </si>
  <si>
    <t>(二)</t>
    <phoneticPr fontId="5" type="noConversion"/>
  </si>
  <si>
    <t>(三)</t>
    <phoneticPr fontId="5" type="noConversion"/>
  </si>
  <si>
    <t>(四)</t>
    <phoneticPr fontId="5" type="noConversion"/>
  </si>
  <si>
    <t>(五)</t>
    <phoneticPr fontId="5" type="noConversion"/>
  </si>
  <si>
    <t>擔任以本校學生為主體的研究（培育）計畫之指導教師。【每案15分】</t>
    <phoneticPr fontId="5" type="noConversion"/>
  </si>
  <si>
    <t>(六)</t>
    <phoneticPr fontId="5" type="noConversion"/>
  </si>
  <si>
    <t>課程需要或學術專長強化參與校外研習、會議經本校核可者。【每次研習５分，最高10分】</t>
    <phoneticPr fontId="5" type="noConversion"/>
  </si>
  <si>
    <t>教學事務上的省思事證（如教學調查的省思回饋或文獻刊載）。【每案５分】</t>
    <phoneticPr fontId="5" type="noConversion"/>
  </si>
  <si>
    <t>教師赴公民營事業機構深耕服務，實習至少兩週。【每案15分】</t>
    <phoneticPr fontId="5" type="noConversion"/>
  </si>
  <si>
    <t>成績小計</t>
    <phoneticPr fontId="5" type="noConversion"/>
  </si>
  <si>
    <t>貳、研究成績表</t>
    <phoneticPr fontId="5" type="noConversion"/>
  </si>
  <si>
    <t>評鑑項目</t>
    <phoneticPr fontId="5" type="noConversion"/>
  </si>
  <si>
    <t>於EI、AHCI國際期刊或文史哲類第一級刊物發表論文。【每件20分，最高50分】</t>
    <phoneticPr fontId="5" type="noConversion"/>
  </si>
  <si>
    <t>於TSSCI期刊或文史哲類第二級刊物發表論文。【每件20分，最高50分】</t>
    <phoneticPr fontId="5" type="noConversion"/>
  </si>
  <si>
    <t>其他具審查制度之國內、外學術期刊。【每件10分，最高20分】</t>
    <phoneticPr fontId="5" type="noConversion"/>
  </si>
  <si>
    <t>國際性或兩岸學術會議發表論文。【每件10分，最高30分】</t>
    <phoneticPr fontId="5" type="noConversion"/>
  </si>
  <si>
    <t>國內及其他全國性學術會議論文發表。【每件５分，最高15分】</t>
    <phoneticPr fontId="5" type="noConversion"/>
  </si>
  <si>
    <t>出版具ISBN且送科技部外審通過之學術專書。【每本30分】</t>
    <phoneticPr fontId="5" type="noConversion"/>
  </si>
  <si>
    <t>出版具ISBN之學術專書。【每本20分】</t>
    <phoneticPr fontId="5" type="noConversion"/>
  </si>
  <si>
    <t>出版具ISBN之技術報告。【每本15分，最高30分】</t>
    <phoneticPr fontId="5" type="noConversion"/>
  </si>
  <si>
    <t>國際展演或作品發表。【每單位15分，最高30分】</t>
    <phoneticPr fontId="5" type="noConversion"/>
  </si>
  <si>
    <t>展演或作品發表。【每件10分，最高20分】</t>
    <phoneticPr fontId="5" type="noConversion"/>
  </si>
  <si>
    <t>二、研究或產學合作計畫：
　　計畫為單一教師執行，主持人計占100%；共同主持人均分60%。</t>
    <phoneticPr fontId="5" type="noConversion"/>
  </si>
  <si>
    <t>(二)</t>
  </si>
  <si>
    <t>(三)</t>
  </si>
  <si>
    <t>(四)</t>
  </si>
  <si>
    <t>(五)</t>
  </si>
  <si>
    <t>(六)</t>
  </si>
  <si>
    <t>(七)</t>
  </si>
  <si>
    <t>科技部專題研究計畫。【每件30分】</t>
    <phoneticPr fontId="5" type="noConversion"/>
  </si>
  <si>
    <t>以學校名義申請民間計畫，總核定經費超過（含）50萬元者。【每件20分，可累計計分】</t>
    <phoneticPr fontId="5" type="noConversion"/>
  </si>
  <si>
    <t>以學校名義申請民間計畫，總核定經費超過（含）80萬元者。【每件30分，可累計計分】</t>
    <phoneticPr fontId="5" type="noConversion"/>
  </si>
  <si>
    <t>以學校名義申請民間計畫，總核定經費超過（含）10萬元者。【每件10分，可累計計分】</t>
    <phoneticPr fontId="5" type="noConversion"/>
  </si>
  <si>
    <t>以學校名義申請民間計畫，總核定經費超過（含）５萬元者。【每件５分，可累計計分，最高10分】</t>
    <phoneticPr fontId="5" type="noConversion"/>
  </si>
  <si>
    <t>校內補助之研究計畫。【每件10分】</t>
    <phoneticPr fontId="5" type="noConversion"/>
  </si>
  <si>
    <t>以學校為智慧財產擁有者之國外專利者。【每件10分（第一作者或通訊作者100%，第二作者80%，第三作者60%，第四作者40%），最高20分】</t>
    <phoneticPr fontId="5" type="noConversion"/>
  </si>
  <si>
    <t>以學校為智慧財產擁有者之國內專利者（含新型及發明）。【每件５分（第一作者或通訊作者100%，第二作者80%，第三作者60%，第四作者40%），最高10分】</t>
    <phoneticPr fontId="5" type="noConversion"/>
  </si>
  <si>
    <t>獲得與學術專長相符之專業或實務證照。【每件５分，最高30分】</t>
    <phoneticPr fontId="5" type="noConversion"/>
  </si>
  <si>
    <t>獲得與學系發展相符之國家級或國際級專技人員考試及格證書（相當於乙級以上之證照）。【每件10分，最高30分】</t>
    <phoneticPr fontId="5" type="noConversion"/>
  </si>
  <si>
    <t>以學校名義參加國外競賽獲前三名獎項。【每一獎項為一件，第一、二、三名分別獲得30、25、20分，最高45分】</t>
    <phoneticPr fontId="5" type="noConversion"/>
  </si>
  <si>
    <t>以學校名義參加國內競賽獲前三名獎項。【每一獎項為一件，第一、二、三名分別獲得20、15、10分，最高30分】</t>
    <phoneticPr fontId="5" type="noConversion"/>
  </si>
  <si>
    <t>語文、藝術或技術類教師之國際作品與表演競賽獲佳作。【每件10分，最高20分】</t>
    <phoneticPr fontId="5" type="noConversion"/>
  </si>
  <si>
    <t>完成技術移轉並有實質收益者。【每件５分，最高10分】</t>
    <phoneticPr fontId="5" type="noConversion"/>
  </si>
  <si>
    <t>四、教師研究獎勵：</t>
    <phoneticPr fontId="5" type="noConversion"/>
  </si>
  <si>
    <t>五、指導學生：</t>
    <phoneticPr fontId="5" type="noConversion"/>
  </si>
  <si>
    <t>指導學生通過科技部補助大專學生專題研究計畫。【每一計畫為一件，每件10分，最高20分】</t>
    <phoneticPr fontId="5" type="noConversion"/>
  </si>
  <si>
    <t>指導學生參加國際性學術或技術競賽獲前三名獎項。【每一獎項為一件，入圍賽前賽３分，第一、二、三名分別獲得30、25、20分，最高45分】</t>
    <phoneticPr fontId="5" type="noConversion"/>
  </si>
  <si>
    <t>指導學生參加全國性學術或技術競賽獲前三名獎項。【每一獎項為一件，入圍賽前賽２分，第一、二、三名分別獲得20、15、10分，最高30分】</t>
    <phoneticPr fontId="5" type="noConversion"/>
  </si>
  <si>
    <t>受評教師具有具體研究事項，且由院系主管舉薦並呈報校長核定者。【每案５分，最高20分】</t>
    <phoneticPr fontId="5" type="noConversion"/>
  </si>
  <si>
    <t>參、輔導與服務成績表</t>
    <phoneticPr fontId="5" type="noConversion"/>
  </si>
  <si>
    <t>確實執行依職務規定應擔任學士班、碩士班或進修學制班級導師（含校隊教練）；若經學生異議而更替視為未執行。【以１班為限，每學期10分】</t>
    <phoneticPr fontId="5" type="noConversion"/>
  </si>
  <si>
    <t>指導學生參加校內外競賽或獲獎（非教學或研究類別者含體育、技能、藝文等）。【每一獎項３分，最高12分】</t>
    <phoneticPr fontId="5" type="noConversion"/>
  </si>
  <si>
    <t>榮獲優良導師獎（包括研究所及在職專班之導師）。【每件５分】</t>
    <phoneticPr fontId="5" type="noConversion"/>
  </si>
  <si>
    <t>應邀於學術會議發表公開之專題演講。【每件10分】</t>
    <phoneticPr fontId="5" type="noConversion"/>
  </si>
  <si>
    <t>擔任校內外碩博士論文口試委員。【每項２分，最高６分】</t>
    <phoneticPr fontId="5" type="noConversion"/>
  </si>
  <si>
    <t>舉辦或協辦國際或全國性研討會、設計競賽。【每件５分，最高10分】</t>
    <phoneticPr fontId="5" type="noConversion"/>
  </si>
  <si>
    <t>獲邀擔任學術研討會主持人或評論人。【每件５分，最高10分】</t>
    <phoneticPr fontId="5" type="noConversion"/>
  </si>
  <si>
    <t>擔任學術期刊審查委員或編輯。【每一論文審查為一件，編輯５分，審查委員２分，最高10分】</t>
    <phoneticPr fontId="5" type="noConversion"/>
  </si>
  <si>
    <t>三、學術服務：</t>
    <phoneticPr fontId="5" type="noConversion"/>
  </si>
  <si>
    <t>四、校內服務：</t>
    <phoneticPr fontId="5" type="noConversion"/>
  </si>
  <si>
    <t>負責策劃或主辦學術研討會、技能競賽、研習、講座等活動。【支援辦理者２分，策劃或主辦５分，最高10分】</t>
    <phoneticPr fontId="5" type="noConversion"/>
  </si>
  <si>
    <t>擔任教學型專業教室（含實驗室、體育室場地）管理人並善盡職務者。【每學期５分】</t>
    <phoneticPr fontId="5" type="noConversion"/>
  </si>
  <si>
    <t>支援校內推廣教育工作之進行（包括常規推廣班之授課）。【每件３分，最高６分】</t>
    <phoneticPr fontId="5" type="noConversion"/>
  </si>
  <si>
    <t>辦理與招生或形象宣傳相關之活動，促成本校與高中職簽訂夥伴合作契約等。【每件３分，最高15分】</t>
    <phoneticPr fontId="5" type="noConversion"/>
  </si>
  <si>
    <t>擔任本校營業機構指導老師。【依貢獻度計分，每學期10分】</t>
    <phoneticPr fontId="5" type="noConversion"/>
  </si>
  <si>
    <t>擔任執行3B專業教師社群計畫之主持人。【每件10分】</t>
    <phoneticPr fontId="5" type="noConversion"/>
  </si>
  <si>
    <t>擔任社團學分化授課教師。【每學期10分】</t>
    <phoneticPr fontId="5" type="noConversion"/>
  </si>
  <si>
    <t>五、校外服務：</t>
    <phoneticPr fontId="5" type="noConversion"/>
  </si>
  <si>
    <t>(八)</t>
  </si>
  <si>
    <t>獲邀代表學校出席國內外政府部門相關（非學術性）之委員，具有聘期且報准者。【每件３分，最高６分】</t>
    <phoneticPr fontId="5" type="noConversion"/>
  </si>
  <si>
    <t>獲邀擔任政府、民營機構評審與評鑑、審查委員或顧問者，具有聘期且報准者。【每件３分，最高６分】</t>
    <phoneticPr fontId="5" type="noConversion"/>
  </si>
  <si>
    <t>以本校名義開辦公私立機構委辦之教育訓練案。【每件３分，最高６分】</t>
    <phoneticPr fontId="5" type="noConversion"/>
  </si>
  <si>
    <t>以本校名義參與公私立機構輔導教育訓練者（輔導教育訓練需與自身專長及任教學科有關）。【每件２分，最高６分】</t>
    <phoneticPr fontId="5" type="noConversion"/>
  </si>
  <si>
    <t>代表學校獲邀擔任縣市級以上校外競賽評審委員。【每件２分，最高６分】</t>
    <phoneticPr fontId="5" type="noConversion"/>
  </si>
  <si>
    <t>代表學校策劃或協辦校外各項設計展演相關活動。【每件２分，最高６分】</t>
    <phoneticPr fontId="5" type="noConversion"/>
  </si>
  <si>
    <t>義務支援夥伴學校教學者。【依支援時間比例給分：每學期10分】</t>
    <phoneticPr fontId="5" type="noConversion"/>
  </si>
  <si>
    <t>六、其他：</t>
    <phoneticPr fontId="5" type="noConversion"/>
  </si>
  <si>
    <t>受評教師，由院學系主管舉薦之具體輔導或服務事項，並報校長核定者。【每件３分，最高15分】</t>
    <phoneticPr fontId="5" type="noConversion"/>
  </si>
  <si>
    <t>自評成績</t>
    <phoneticPr fontId="5" type="noConversion"/>
  </si>
  <si>
    <t>系評結果</t>
    <phoneticPr fontId="5" type="noConversion"/>
  </si>
  <si>
    <t>院評結果</t>
    <phoneticPr fontId="5" type="noConversion"/>
  </si>
  <si>
    <t>校評結果</t>
    <phoneticPr fontId="5" type="noConversion"/>
  </si>
  <si>
    <t>確實利用課業諮詢時間（office time）輔導學生，並備有課業輔導之詳實諮詢記錄（由所屬單位主管認定）。</t>
    <phoneticPr fontId="5" type="noConversion"/>
  </si>
  <si>
    <t>結合課程之需要舉辦校外教學（含服務學習），可以具體增廣學生之學習效果與視野（檢具佐證申請計畫書及成效說明書，並由系主管送經院長或中心（室）主管認定）。【以授課科目數計分，每件５分，最高10分】</t>
    <phoneticPr fontId="5" type="noConversion"/>
  </si>
  <si>
    <t>由兩位以上之不同學系（含通識教育中心）教師合開跨領域（跨學系）之協同課程教學，且確實完成開班者（須有跨系學生修習）。【每一科目總分為20分，各教師至少須負責1/4以上授課者，才依授課貢獻之比率給分，最高20分】</t>
    <phoneticPr fontId="5" type="noConversion"/>
  </si>
  <si>
    <t>因應學院或學系課程之需要，實施補救教學或輔導課程達６小時以上者（不包括教師常規開設課程，且須向學系或學院提出申請）。【每６小時為一件，每件３分，最高10分】</t>
    <phoneticPr fontId="5" type="noConversion"/>
  </si>
  <si>
    <t>創新教材獲頒校內外獎勵或有具體教學成效提經院校審議通過者。【每件10分，最高20分】</t>
    <phoneticPr fontId="5" type="noConversion"/>
  </si>
  <si>
    <t>編寫與教學課程相關之大專教科書或套裝教學軟體，且出版者（再版者需附對照表）。【以版數論計，每件10分，最高20分】</t>
    <phoneticPr fontId="5" type="noConversion"/>
  </si>
  <si>
    <t>三、學習指導（此項目多人指導者，按指導教師人數均分）：</t>
    <phoneticPr fontId="5" type="noConversion"/>
  </si>
  <si>
    <t>榮獲校內外有關教學之獎勵事蹟。【每案15分】</t>
    <phoneticPr fontId="5" type="noConversion"/>
  </si>
  <si>
    <t xml:space="preserve"> (1分/15分)</t>
    <phoneticPr fontId="5" type="noConversion"/>
  </si>
  <si>
    <t xml:space="preserve"> (1分/35分)</t>
    <phoneticPr fontId="5" type="noConversion"/>
  </si>
  <si>
    <t>(5分/10分)</t>
    <phoneticPr fontId="5" type="noConversion"/>
  </si>
  <si>
    <t>【說明】
1.教學之次項目的計分規準及計分方式共計分為四大項目進行加分。
2.請受評教師備妥各項佐證資料，以為各級評審委員會審議之用，合計最高成績為100分。</t>
    <phoneticPr fontId="5" type="noConversion"/>
  </si>
  <si>
    <t>於SSCI、SCI國際期刊發表論文。【每件30分，最高75分】</t>
    <phoneticPr fontId="5" type="noConversion"/>
  </si>
  <si>
    <t>(10分/20分)</t>
    <phoneticPr fontId="5" type="noConversion"/>
  </si>
  <si>
    <t>(5分/30分)</t>
    <phoneticPr fontId="5" type="noConversion"/>
  </si>
  <si>
    <t>(最高45分)</t>
    <phoneticPr fontId="5" type="noConversion"/>
  </si>
  <si>
    <t>(最高30分)</t>
    <phoneticPr fontId="5" type="noConversion"/>
  </si>
  <si>
    <t>(10分/20分)</t>
    <phoneticPr fontId="5" type="noConversion"/>
  </si>
  <si>
    <t>(最高45分)</t>
    <phoneticPr fontId="5" type="noConversion"/>
  </si>
  <si>
    <t>(5分/20分)</t>
    <phoneticPr fontId="5" type="noConversion"/>
  </si>
  <si>
    <t>一、教學與授課情形：</t>
    <phoneticPr fontId="5" type="noConversion"/>
  </si>
  <si>
    <t>(5分/10分)</t>
    <phoneticPr fontId="5" type="noConversion"/>
  </si>
  <si>
    <t>(最高20分)</t>
    <phoneticPr fontId="5" type="noConversion"/>
  </si>
  <si>
    <t>(3分/10分)</t>
    <phoneticPr fontId="5" type="noConversion"/>
  </si>
  <si>
    <t>二、教學創新與精進：</t>
    <phoneticPr fontId="5" type="noConversion"/>
  </si>
  <si>
    <t>(5分/15分)</t>
    <phoneticPr fontId="5" type="noConversion"/>
  </si>
  <si>
    <t>指導學生參加校際以上之學術性公開展演或競賽獲得佳績。【依場次論計，每人次５分，最高10分】</t>
    <phoneticPr fontId="5" type="noConversion"/>
  </si>
  <si>
    <t>(5分/20分)</t>
    <phoneticPr fontId="5" type="noConversion"/>
  </si>
  <si>
    <t>(10分/30分)</t>
    <phoneticPr fontId="5" type="noConversion"/>
  </si>
  <si>
    <t>(3分/30分)</t>
    <phoneticPr fontId="5" type="noConversion"/>
  </si>
  <si>
    <t>四、教學改進：</t>
    <phoneticPr fontId="5" type="noConversion"/>
  </si>
  <si>
    <t>(30分/75分)</t>
    <phoneticPr fontId="5" type="noConversion"/>
  </si>
  <si>
    <t>(20分/50分)</t>
    <phoneticPr fontId="5" type="noConversion"/>
  </si>
  <si>
    <t>(15分/30分)</t>
    <phoneticPr fontId="5" type="noConversion"/>
  </si>
  <si>
    <t>(3分/15分)</t>
    <phoneticPr fontId="5" type="noConversion"/>
  </si>
  <si>
    <t>(1分/8分)</t>
    <phoneticPr fontId="5" type="noConversion"/>
  </si>
  <si>
    <t>(2分/16分)</t>
    <phoneticPr fontId="5" type="noConversion"/>
  </si>
  <si>
    <t>(3分/12分)</t>
    <phoneticPr fontId="5" type="noConversion"/>
  </si>
  <si>
    <t>(2分/10分)</t>
    <phoneticPr fontId="5" type="noConversion"/>
  </si>
  <si>
    <t>(3分/6分)
(5分/10分)</t>
    <phoneticPr fontId="5" type="noConversion"/>
  </si>
  <si>
    <t>(2分/6分)</t>
    <phoneticPr fontId="5" type="noConversion"/>
  </si>
  <si>
    <t>(5分/15分)</t>
    <phoneticPr fontId="5" type="noConversion"/>
  </si>
  <si>
    <t>(3分/6分)</t>
    <phoneticPr fontId="5" type="noConversion"/>
  </si>
  <si>
    <t xml:space="preserve"> (3分/15分)</t>
    <phoneticPr fontId="5" type="noConversion"/>
  </si>
  <si>
    <t xml:space="preserve"> (1人/6分)</t>
    <phoneticPr fontId="5" type="noConversion"/>
  </si>
  <si>
    <t>【說明】
1.輔導與服務之次項目的計分規準及計分方式共計分為六大項目進行加分。
2.請受評教師備妥各項佐證資料，以為各級評審委員會審議之用，合計最高成績為100分。</t>
    <phoneticPr fontId="5" type="noConversion"/>
  </si>
  <si>
    <t>一、行政服務：</t>
    <phoneticPr fontId="5" type="noConversion"/>
  </si>
  <si>
    <t>二、學生輔導：</t>
    <phoneticPr fontId="5" type="noConversion"/>
  </si>
  <si>
    <t>帶領學生參與國際、兩岸或國內學術交流（須附學生出席或論文發表證明才計分）。【學生出席會議者，每件３分，最高６分；學生發表論文者，每件５分，最高10分】</t>
    <phoneticPr fontId="5" type="noConversion"/>
  </si>
  <si>
    <t>擔任與學術或職務相關之學會、協會或專業公會理監事。【理事長５分，理監事２分，最高10分】</t>
    <phoneticPr fontId="5" type="noConversion"/>
  </si>
  <si>
    <t>(最高10分)</t>
    <phoneticPr fontId="5" type="noConversion"/>
  </si>
  <si>
    <t>擔任由學生事務處認定之校內社團指導老師。【每學期10分】</t>
    <phoneticPr fontId="5" type="noConversion"/>
  </si>
  <si>
    <t>負責撰寫系院校相關評量、評鑑計畫書者（由研究發展處統一認定）。【校級15分，院級及系級10分（另依撰寫比例計分，主筆者100%、共筆者50%、參與者25%），最高20分】</t>
    <phoneticPr fontId="5" type="noConversion"/>
  </si>
  <si>
    <t>執行院、校級指定專案成效卓著者（須經院校級業務主管報校長核定）。【每件５分，最高15分】</t>
    <phoneticPr fontId="5" type="noConversion"/>
  </si>
  <si>
    <t>以本校名義參與地方公益、社區服務、建教合作活動、文化教育活動等。【每件２分，最高６分】</t>
    <phoneticPr fontId="5" type="noConversion"/>
  </si>
  <si>
    <t>學生經營績效超過額定名額以上者（須經學生發展處證明，檢具招生績效佐證資料及加分說明書）。【每增加一人加６分】</t>
    <phoneticPr fontId="5" type="noConversion"/>
  </si>
  <si>
    <t>(最高20分)</t>
    <phoneticPr fontId="5" type="noConversion"/>
  </si>
  <si>
    <t>教學評鑑成績合計（累計最高分為100分）</t>
    <phoneticPr fontId="5" type="noConversion"/>
  </si>
  <si>
    <t>研究評鑑成績合計（累計最高分為100分）</t>
    <phoneticPr fontId="5" type="noConversion"/>
  </si>
  <si>
    <t>輔導與服務評鑑成績合計（累計最高分為100分）</t>
    <phoneticPr fontId="5" type="noConversion"/>
  </si>
  <si>
    <t>加權分數</t>
    <phoneticPr fontId="5" type="noConversion"/>
  </si>
  <si>
    <t>評定分數</t>
    <phoneticPr fontId="5" type="noConversion"/>
  </si>
  <si>
    <t>加權分數</t>
    <phoneticPr fontId="5" type="noConversion"/>
  </si>
  <si>
    <t>【備註】系所、中心、學院教師評審委員會請由主管代表簽章。</t>
    <phoneticPr fontId="5" type="noConversion"/>
  </si>
  <si>
    <t>表二：教學評鑑成績</t>
    <phoneticPr fontId="5" type="noConversion"/>
  </si>
  <si>
    <t>研究項目</t>
    <phoneticPr fontId="5" type="noConversion"/>
  </si>
  <si>
    <t>輔導與服務項目</t>
    <phoneticPr fontId="5" type="noConversion"/>
  </si>
  <si>
    <t>教學項目</t>
    <phoneticPr fontId="5" type="noConversion"/>
  </si>
  <si>
    <t>教師姓名</t>
    <phoneticPr fontId="5" type="noConversion"/>
  </si>
  <si>
    <t>職級</t>
    <phoneticPr fontId="5" type="noConversion"/>
  </si>
  <si>
    <t>受評年度</t>
    <phoneticPr fontId="5" type="noConversion"/>
  </si>
  <si>
    <t>評鑑類別</t>
    <phoneticPr fontId="5" type="noConversion"/>
  </si>
  <si>
    <t>簽章</t>
  </si>
  <si>
    <t>日期</t>
  </si>
  <si>
    <r>
      <t>依學校規定之教學授課行事曆，無不當之缺課紀錄（包括出勤或缺課皆有依規定辦理補課）或不當之遲到早退；</t>
    </r>
    <r>
      <rPr>
        <sz val="12"/>
        <color theme="1"/>
        <rFont val="標楷體"/>
        <family val="4"/>
        <charset val="136"/>
      </rPr>
      <t>辦理補課作業者，須提具向教務處申請備查資料。</t>
    </r>
    <phoneticPr fontId="5" type="noConversion"/>
  </si>
  <si>
    <r>
      <rPr>
        <sz val="12"/>
        <color theme="1"/>
        <rFont val="標楷體"/>
        <family val="4"/>
        <charset val="136"/>
      </rPr>
      <t>輔導學生考取研究所。【</t>
    </r>
    <r>
      <rPr>
        <sz val="12"/>
        <color rgb="FF000000"/>
        <rFont val="標楷體"/>
        <family val="4"/>
        <charset val="136"/>
      </rPr>
      <t>依貢獻度及考取學生人數論計，每人次５分，最高20分】</t>
    </r>
    <phoneticPr fontId="5" type="noConversion"/>
  </si>
  <si>
    <r>
      <rPr>
        <sz val="12"/>
        <color theme="1"/>
        <rFont val="標楷體"/>
        <family val="4"/>
        <charset val="136"/>
      </rPr>
      <t>輔導學生通</t>
    </r>
    <r>
      <rPr>
        <sz val="12"/>
        <color rgb="FF000000"/>
        <rFont val="標楷體"/>
        <family val="4"/>
        <charset val="136"/>
      </rPr>
      <t>過國家或教育部認定之證照或考試（相當技術鑑定乙級以上）</t>
    </r>
    <r>
      <rPr>
        <sz val="12"/>
        <color theme="1"/>
        <rFont val="標楷體"/>
        <family val="4"/>
        <charset val="136"/>
      </rPr>
      <t>。【由所屬單位依貢獻度及人次提具論計，每人次10分，最高30分】</t>
    </r>
    <phoneticPr fontId="5" type="noConversion"/>
  </si>
  <si>
    <r>
      <t>指導學生通過與學習專長相關之證照考試。【</t>
    </r>
    <r>
      <rPr>
        <sz val="12"/>
        <color theme="1"/>
        <rFont val="標楷體"/>
        <family val="4"/>
        <charset val="136"/>
      </rPr>
      <t>由所屬單位依貢獻度及人次提具論計，每件３分，最高30分】</t>
    </r>
    <phoneticPr fontId="5" type="noConversion"/>
  </si>
  <si>
    <t>支援學生事務處諮商輔導組擔任義輔導師者（須附諮商輔導組證明）。【每學期５分】</t>
    <phoneticPr fontId="5" type="noConversion"/>
  </si>
  <si>
    <t>輔導身心障礙學生或無身心障礙手冊之特殊學生，經諮商輔導組認定之義輔老師並備有輔導紀錄者。【每案２分，最高10分】</t>
    <phoneticPr fontId="5" type="noConversion"/>
  </si>
  <si>
    <t>綜合評鑑</t>
    <phoneticPr fontId="5" type="noConversion"/>
  </si>
  <si>
    <r>
      <t>台灣首府大學</t>
    </r>
    <r>
      <rPr>
        <u/>
        <sz val="15"/>
        <color rgb="FF000000"/>
        <rFont val="標楷體"/>
        <family val="4"/>
        <charset val="136"/>
      </rPr>
      <t>　　</t>
    </r>
    <r>
      <rPr>
        <sz val="15"/>
        <color rgb="FF000000"/>
        <rFont val="標楷體"/>
        <family val="4"/>
        <charset val="136"/>
      </rPr>
      <t>學院（中心）教師綜合評鑑總表</t>
    </r>
    <phoneticPr fontId="5" type="noConversion"/>
  </si>
  <si>
    <t>系/院/校評成績變更原因說明</t>
    <phoneticPr fontId="5" type="noConversion"/>
  </si>
  <si>
    <t>【說明】1.研究之次項目的計分規準及計分方式共計分為五大項目進行加分。2.學術論文、期刊論文發表，學術專書、技術或實務研究或展演成果【協助查核或具證單位：研究發展處及系所中心等】。研究項目所提之各項佐證資料，需完成「研發系統」電子平臺填報屬實者，始得採計（研發系統未納入之項目除外），請受評教師備妥各項佐證資料，以為各級評審委員會審議之用，合計最高成績為100分。</t>
    <phoneticPr fontId="5" type="noConversion"/>
  </si>
  <si>
    <t>一、期刊論文發表、專書出版、展演：期刊論文發表或專書出版第一作者或通訊作者100%，第二作者75%，第三作者50%，第四作者以後（含）25%；所獲計分可分配於二年內，但不得重複計分。</t>
    <phoneticPr fontId="5" type="noConversion"/>
  </si>
  <si>
    <t>所開設課程之教學意見反應評量各課程均達規定7分基本標準以上。</t>
    <phoneticPr fontId="5" type="noConversion"/>
  </si>
  <si>
    <t>依學校之規範完成教授課程大綱填報且內容詳實（經教務處公告未填者該學期不給分）。</t>
    <phoneticPr fontId="5" type="noConversion"/>
  </si>
  <si>
    <t>為提升學生學習成效而提出教學改善方案或實施雙語教材教學實績，並獲得學校與院系採認。</t>
    <phoneticPr fontId="5" type="noConversion"/>
  </si>
  <si>
    <t>配合課程之需要申請教學實踐計畫案，或設計實作或結合產學措施，增加學生獲得理論與實務的經驗者。【具佐證申請計畫書及成效說明書者，並獲學系課程委員會通過：以授課科目數計分，每件10分，最高20分】</t>
    <phoneticPr fontId="5" type="noConversion"/>
  </si>
  <si>
    <t>執行網路教學、製作教學媒體、教材、講義並有具體網路教學互動績效。【每件7分，最高21分】</t>
    <phoneticPr fontId="5" type="noConversion"/>
  </si>
  <si>
    <t>(7分/21分)</t>
    <phoneticPr fontId="5" type="noConversion"/>
  </si>
  <si>
    <t>完整參加校內系、所級單位所舉辦之教師教學專業成長活動。【每小時１分，最高15分】</t>
    <phoneticPr fontId="5" type="noConversion"/>
  </si>
  <si>
    <t>因應授課需要或學術專長強化而完成校內系、院級專長學習或訓練等教師教學專業成長活動。【每小時１分，最高35分】</t>
    <phoneticPr fontId="5" type="noConversion"/>
  </si>
  <si>
    <t>教育部及其他政府部門研究計畫，依核定金額計算。【5-10萬（含）每件10分、10萬以上20分、50萬以上30分】</t>
    <phoneticPr fontId="5" type="noConversion"/>
  </si>
  <si>
    <t>(八)</t>
    <phoneticPr fontId="5" type="noConversion"/>
  </si>
  <si>
    <t>申請政府部門計畫未獲通過者。【每件5分】</t>
    <phoneticPr fontId="5" type="noConversion"/>
  </si>
  <si>
    <t>教育部教學實踐研究計畫【每件30分】</t>
    <phoneticPr fontId="5" type="noConversion"/>
  </si>
  <si>
    <t>執行校內自辦或政府部門委辦及補助之推廣教育並成班。【每件20分】</t>
    <phoneticPr fontId="5" type="noConversion"/>
  </si>
  <si>
    <t>執行校內獎補助計畫、高教深耕計畫之子計畫【每件10分】</t>
    <phoneticPr fontId="5" type="noConversion"/>
  </si>
  <si>
    <t>三、技術或實務研究成果（依個案單獨論計）：</t>
    <phoneticPr fontId="5" type="noConversion"/>
  </si>
  <si>
    <t>六、教學、推廣，校務研發： 計畫為單一教師執行，主持人計占 100%；共同主持人均分 60%</t>
    <phoneticPr fontId="5" type="noConversion"/>
  </si>
  <si>
    <t>擔任各級各類型委員會委員，且出席率達50%。【每件３分，最高15分】</t>
    <phoneticPr fontId="5" type="noConversion"/>
  </si>
  <si>
    <t>兼任學校各級行政主管職務或行政工作者（含產學中心主任）。【每學期10分】</t>
    <phoneticPr fontId="5" type="noConversion"/>
  </si>
  <si>
    <t>每年參與校際招生宣傳活動（包括班宣、招生博覽會、參訪、升學講座、模擬面試等）。【每場次2分，最高20分】</t>
    <phoneticPr fontId="5" type="noConversion"/>
  </si>
  <si>
    <t>每年參與所屬學系規劃執行之招生或宣導活動（由學系或學生發展處規劃分配）。【每場次1分，最高10分】</t>
    <phoneticPr fontId="5" type="noConversion"/>
  </si>
  <si>
    <t>每年踴躍參加校際宣傳獲或學系招生活動場次（如高中職夥伴學校之重大慶典活動）。【以超出當年律定場次數論計，每場１分，最高８分】</t>
    <phoneticPr fontId="5" type="noConversion"/>
  </si>
  <si>
    <t>每學年輔導新生入學。【日間學制學生每名8分，進修學制學生每名4分，轉學生依學生發展處規定比率計算，並於規定名額內計分】</t>
    <phoneticPr fontId="5" type="noConversion"/>
  </si>
  <si>
    <t>確實執行一系所修業規定之學生實習、畢業專題、就業輔導、證照考試或升學輔導等工作。（依性質以組成個人為單位，需經教學單位認可，並附有具體佐證資料）。【每人次２分，最高16分】</t>
    <phoneticPr fontId="5" type="noConversion"/>
  </si>
  <si>
    <t>大一導師班輔導學生績效卓越，每學年留班率達95%以上者10分、留班率達90%以上者5分。【以二年級開學在學學籍計】</t>
    <phoneticPr fontId="5" type="noConversion"/>
  </si>
  <si>
    <t>108學年度</t>
    <phoneticPr fontId="5" type="noConversion"/>
  </si>
  <si>
    <t>所屬單位</t>
    <phoneticPr fontId="5" type="noConversion"/>
  </si>
  <si>
    <t>(八)</t>
    <phoneticPr fontId="5" type="noConversion"/>
  </si>
  <si>
    <t>擔任校內競賽評審。【每次２分，最高６分】</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</si>
</sst>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2"/>
      <color theme="1"/>
      <name val="新細明體"/>
      <family val="2"/>
      <charset val="136"/>
      <scheme val="minor"/>
    </font>
    <font>
      <sz val="12"/>
      <color theme="1"/>
      <name val="標楷體"/>
      <family val="4"/>
      <charset val="136"/>
    </font>
    <font>
      <sz val="15"/>
      <color theme="1"/>
      <name val="標楷體"/>
      <family val="4"/>
      <charset val="136"/>
    </font>
    <font>
      <sz val="12"/>
      <color rgb="FF000000"/>
      <name val="Times New Roman"/>
      <family val="1"/>
    </font>
    <font>
      <sz val="12"/>
      <color rgb="FF000000"/>
      <name val="標楷體"/>
      <family val="4"/>
      <charset val="136"/>
    </font>
    <font>
      <sz val="9"/>
      <name val="新細明體"/>
      <family val="2"/>
      <charset val="136"/>
      <scheme val="minor"/>
    </font>
    <font>
      <sz val="15"/>
      <color rgb="FF000000"/>
      <name val="標楷體"/>
      <family val="4"/>
      <charset val="136"/>
    </font>
    <font>
      <u/>
      <sz val="15"/>
      <color rgb="FF000000"/>
      <name val="標楷體"/>
      <family val="4"/>
      <charset val="136"/>
    </font>
    <font>
      <u/>
      <sz val="12"/>
      <color theme="10"/>
      <name val="新細明體"/>
      <family val="2"/>
      <charset val="136"/>
      <scheme val="minor"/>
    </font>
    <font>
      <sz val="20"/>
      <color theme="1"/>
      <name val="標楷體"/>
      <family val="4"/>
      <charset val="136"/>
    </font>
    <font>
      <sz val="12"/>
      <name val="標楷體"/>
      <family val="4"/>
      <charset val="136"/>
    </font>
    <font>
      <b/>
      <sz val="12"/>
      <color theme="1"/>
      <name val="新細明體"/>
      <family val="2"/>
      <charset val="136"/>
      <scheme val="minor"/>
    </font>
    <font>
      <b/>
      <sz val="12"/>
      <color theme="1"/>
      <name val="標楷體"/>
      <family val="4"/>
      <charset val="136"/>
    </font>
    <font>
      <b/>
      <u/>
      <sz val="12"/>
      <color theme="1"/>
      <name val="標楷體"/>
      <family val="4"/>
      <charset val="13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6">
    <xf numFmtId="0" fontId="0" fillId="0" borderId="0" xfId="0">
      <alignment vertical="center"/>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9" xfId="0" applyFont="1" applyBorder="1" applyAlignment="1" applyProtection="1">
      <alignment vertical="center" wrapText="1"/>
    </xf>
    <xf numFmtId="0" fontId="1" fillId="0" borderId="1" xfId="0" applyFont="1" applyBorder="1" applyProtection="1">
      <alignment vertical="center"/>
    </xf>
    <xf numFmtId="0" fontId="1" fillId="0" borderId="1" xfId="0" applyFont="1" applyBorder="1" applyAlignment="1" applyProtection="1">
      <alignment horizontal="justify" vertical="center" wrapText="1"/>
    </xf>
    <xf numFmtId="0" fontId="4" fillId="0" borderId="1" xfId="0" applyFont="1" applyBorder="1" applyAlignment="1" applyProtection="1">
      <alignment horizontal="justify" vertical="center" wrapText="1"/>
    </xf>
    <xf numFmtId="0" fontId="1" fillId="3"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4" fillId="0" borderId="1" xfId="0" applyFont="1" applyBorder="1" applyAlignment="1" applyProtection="1">
      <alignment horizontal="justify" vertical="center"/>
    </xf>
    <xf numFmtId="0" fontId="1" fillId="0" borderId="1" xfId="0" applyFont="1" applyBorder="1" applyAlignment="1" applyProtection="1">
      <alignment horizontal="justify" vertical="center"/>
    </xf>
    <xf numFmtId="0" fontId="4" fillId="3" borderId="1"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25" xfId="0" applyFont="1" applyBorder="1" applyAlignment="1" applyProtection="1">
      <alignment horizontal="center" vertical="center"/>
    </xf>
    <xf numFmtId="0" fontId="4" fillId="0" borderId="25" xfId="0" applyFont="1" applyBorder="1" applyAlignment="1" applyProtection="1">
      <alignment horizontal="justify" vertical="center" wrapText="1"/>
    </xf>
    <xf numFmtId="0" fontId="0" fillId="0" borderId="0" xfId="0" applyProtection="1">
      <alignment vertical="center"/>
    </xf>
    <xf numFmtId="0" fontId="4"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4"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center" vertical="center"/>
    </xf>
    <xf numFmtId="0" fontId="13" fillId="0" borderId="0" xfId="0" applyFont="1" applyBorder="1" applyAlignment="1" applyProtection="1">
      <alignment horizontal="left" vertical="center"/>
    </xf>
    <xf numFmtId="0" fontId="13" fillId="0" borderId="0" xfId="0" applyFont="1" applyBorder="1" applyAlignment="1" applyProtection="1">
      <alignment vertical="center"/>
    </xf>
    <xf numFmtId="0" fontId="13" fillId="0" borderId="0" xfId="0" applyFont="1" applyAlignment="1" applyProtection="1">
      <alignment horizontal="left" vertical="center"/>
    </xf>
    <xf numFmtId="0" fontId="1" fillId="0" borderId="0" xfId="0" applyFont="1" applyProtection="1">
      <alignment vertical="center"/>
    </xf>
    <xf numFmtId="0" fontId="1" fillId="0" borderId="0" xfId="0" applyFont="1" applyAlignment="1" applyProtection="1">
      <alignment vertical="center"/>
    </xf>
    <xf numFmtId="0" fontId="1" fillId="0" borderId="21" xfId="0" applyFont="1" applyBorder="1" applyAlignment="1" applyProtection="1">
      <alignment horizontal="center" vertical="center"/>
    </xf>
    <xf numFmtId="0" fontId="4" fillId="0" borderId="1" xfId="0" applyFont="1" applyBorder="1" applyAlignment="1" applyProtection="1">
      <alignment vertical="center" wrapText="1"/>
    </xf>
    <xf numFmtId="0" fontId="4" fillId="0" borderId="0" xfId="0" applyFont="1" applyAlignment="1" applyProtection="1">
      <alignment vertical="center" wrapText="1"/>
    </xf>
    <xf numFmtId="0" fontId="1" fillId="0" borderId="32" xfId="0" applyFont="1" applyBorder="1" applyProtection="1">
      <alignment vertical="center"/>
    </xf>
    <xf numFmtId="0" fontId="1" fillId="0" borderId="0" xfId="0" applyFont="1" applyBorder="1" applyProtection="1">
      <alignment vertical="center"/>
    </xf>
    <xf numFmtId="0" fontId="4" fillId="0" borderId="1"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8" fillId="0" borderId="1" xfId="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0" fillId="0" borderId="1" xfId="0" applyBorder="1" applyProtection="1">
      <alignment vertical="center"/>
      <protection locked="0"/>
    </xf>
    <xf numFmtId="0" fontId="0" fillId="0" borderId="1" xfId="0" applyBorder="1" applyAlignment="1" applyProtection="1">
      <alignment vertical="center" wrapText="1"/>
      <protection locked="0"/>
    </xf>
    <xf numFmtId="0" fontId="12" fillId="0" borderId="1" xfId="0" applyFont="1" applyBorder="1" applyAlignment="1" applyProtection="1">
      <alignment horizontal="left"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2" borderId="1"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2" borderId="31"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0" fontId="2" fillId="0" borderId="0" xfId="0" applyFont="1" applyAlignment="1" applyProtection="1">
      <alignment horizontal="left" vertical="center"/>
    </xf>
    <xf numFmtId="0" fontId="1"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9"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4" fillId="2" borderId="11"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protection locked="0"/>
    </xf>
    <xf numFmtId="1" fontId="1" fillId="0" borderId="10"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1" fontId="1" fillId="0" borderId="7" xfId="0" applyNumberFormat="1" applyFont="1" applyBorder="1" applyAlignment="1" applyProtection="1">
      <alignment horizontal="center" vertical="center"/>
      <protection locked="0"/>
    </xf>
    <xf numFmtId="1" fontId="1" fillId="0" borderId="8"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10" fontId="4" fillId="0" borderId="1" xfId="0" applyNumberFormat="1" applyFont="1" applyBorder="1" applyAlignment="1" applyProtection="1">
      <alignment horizontal="center" vertical="center" wrapText="1"/>
      <protection locked="0"/>
    </xf>
    <xf numFmtId="10" fontId="4" fillId="0" borderId="7"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176" fontId="4" fillId="0" borderId="1" xfId="0" applyNumberFormat="1" applyFont="1" applyBorder="1" applyAlignment="1" applyProtection="1">
      <alignment horizontal="center" vertical="center" wrapText="1"/>
      <protection locked="0"/>
    </xf>
    <xf numFmtId="176" fontId="4" fillId="0" borderId="2" xfId="0" applyNumberFormat="1" applyFont="1" applyBorder="1" applyAlignment="1" applyProtection="1">
      <alignment horizontal="center" vertical="center" wrapText="1"/>
      <protection locked="0"/>
    </xf>
    <xf numFmtId="176" fontId="4" fillId="0" borderId="7" xfId="0" applyNumberFormat="1" applyFont="1" applyBorder="1" applyAlignment="1" applyProtection="1">
      <alignment horizontal="center" vertical="center" wrapText="1"/>
      <protection locked="0"/>
    </xf>
    <xf numFmtId="176" fontId="4" fillId="0" borderId="14"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xf>
    <xf numFmtId="176" fontId="4" fillId="0" borderId="10" xfId="0" applyNumberFormat="1" applyFont="1" applyBorder="1" applyAlignment="1" applyProtection="1">
      <alignment horizontal="center" vertical="center" wrapText="1"/>
      <protection locked="0"/>
    </xf>
    <xf numFmtId="176" fontId="4" fillId="0" borderId="8" xfId="0" applyNumberFormat="1" applyFont="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protection locked="0"/>
    </xf>
    <xf numFmtId="176" fontId="1" fillId="0" borderId="10" xfId="0" applyNumberFormat="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8" xfId="0" applyFont="1" applyBorder="1" applyAlignment="1" applyProtection="1">
      <alignment horizontal="center" vertical="center"/>
    </xf>
    <xf numFmtId="0" fontId="1"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2" borderId="33"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176" fontId="1" fillId="0" borderId="7" xfId="0" applyNumberFormat="1" applyFont="1" applyBorder="1" applyAlignment="1" applyProtection="1">
      <alignment horizontal="center" vertical="center"/>
      <protection locked="0"/>
    </xf>
    <xf numFmtId="176" fontId="1" fillId="0" borderId="8" xfId="0" applyNumberFormat="1" applyFont="1" applyBorder="1" applyAlignment="1" applyProtection="1">
      <alignment horizontal="center" vertical="center"/>
      <protection locked="0"/>
    </xf>
    <xf numFmtId="10" fontId="4" fillId="0" borderId="19" xfId="0" applyNumberFormat="1" applyFont="1" applyBorder="1" applyAlignment="1" applyProtection="1">
      <alignment horizontal="center" vertical="center" wrapText="1"/>
      <protection locked="0"/>
    </xf>
    <xf numFmtId="10" fontId="4" fillId="0" borderId="20" xfId="0" applyNumberFormat="1" applyFont="1" applyBorder="1" applyAlignment="1" applyProtection="1">
      <alignment horizontal="center" vertical="center" wrapText="1"/>
      <protection locked="0"/>
    </xf>
    <xf numFmtId="10" fontId="4" fillId="0" borderId="21" xfId="0" applyNumberFormat="1" applyFont="1" applyBorder="1" applyAlignment="1" applyProtection="1">
      <alignment horizontal="center" vertical="center" wrapText="1"/>
      <protection locked="0"/>
    </xf>
    <xf numFmtId="10" fontId="4" fillId="0" borderId="22" xfId="0" applyNumberFormat="1" applyFont="1" applyBorder="1" applyAlignment="1" applyProtection="1">
      <alignment horizontal="center" vertical="center" wrapText="1"/>
      <protection locked="0"/>
    </xf>
    <xf numFmtId="10" fontId="4" fillId="0" borderId="23" xfId="0" applyNumberFormat="1" applyFont="1" applyBorder="1" applyAlignment="1" applyProtection="1">
      <alignment horizontal="center" vertical="center" wrapText="1"/>
      <protection locked="0"/>
    </xf>
    <xf numFmtId="10" fontId="4" fillId="0" borderId="24" xfId="0" applyNumberFormat="1" applyFont="1" applyBorder="1" applyAlignment="1" applyProtection="1">
      <alignment horizontal="center" vertical="center" wrapText="1"/>
      <protection locked="0"/>
    </xf>
    <xf numFmtId="0" fontId="1" fillId="0" borderId="30" xfId="0" applyFont="1" applyBorder="1" applyAlignment="1" applyProtection="1">
      <alignment horizontal="left" vertical="center" wrapText="1"/>
    </xf>
    <xf numFmtId="0" fontId="12" fillId="0" borderId="2" xfId="0" applyFont="1" applyBorder="1" applyAlignment="1" applyProtection="1">
      <alignment horizontal="left" vertical="center"/>
    </xf>
    <xf numFmtId="0" fontId="12" fillId="0" borderId="27" xfId="0" applyFont="1" applyBorder="1" applyAlignment="1" applyProtection="1">
      <alignment horizontal="left" vertical="center"/>
    </xf>
    <xf numFmtId="0" fontId="12" fillId="0" borderId="26" xfId="0" applyFont="1" applyBorder="1" applyAlignment="1" applyProtection="1">
      <alignment horizontal="left" vertical="center"/>
    </xf>
    <xf numFmtId="0" fontId="12" fillId="0" borderId="31" xfId="0" applyFont="1" applyBorder="1" applyAlignment="1" applyProtection="1">
      <alignment horizontal="left" vertical="center"/>
    </xf>
    <xf numFmtId="0" fontId="12" fillId="0" borderId="30"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2" xfId="0" applyFont="1" applyBorder="1" applyAlignment="1" applyProtection="1">
      <alignment horizontal="left" vertical="center" wrapText="1"/>
    </xf>
    <xf numFmtId="0" fontId="11" fillId="0" borderId="27" xfId="0" applyFont="1" applyBorder="1" applyAlignment="1" applyProtection="1">
      <alignment vertical="center" wrapText="1"/>
    </xf>
    <xf numFmtId="0" fontId="11" fillId="0" borderId="26" xfId="0" applyFont="1" applyBorder="1" applyAlignment="1" applyProtection="1">
      <alignment vertical="center" wrapText="1"/>
    </xf>
    <xf numFmtId="0" fontId="9" fillId="0" borderId="0" xfId="0" applyFont="1" applyAlignment="1">
      <alignment horizontal="center"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27843</xdr:colOff>
      <xdr:row>81</xdr:row>
      <xdr:rowOff>200025</xdr:rowOff>
    </xdr:to>
    <xdr:pic>
      <xdr:nvPicPr>
        <xdr:cNvPr id="2" name="圖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24493" cy="1622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opLeftCell="A28" zoomScaleNormal="100" workbookViewId="0">
      <selection activeCell="H24" sqref="H24:J24"/>
    </sheetView>
  </sheetViews>
  <sheetFormatPr defaultRowHeight="16.5" x14ac:dyDescent="0.25"/>
  <cols>
    <col min="1" max="21" width="5.625" style="19" customWidth="1"/>
    <col min="22" max="26" width="4.125" style="19" customWidth="1"/>
    <col min="27" max="16384" width="9" style="19"/>
  </cols>
  <sheetData>
    <row r="1" spans="1:21" s="26" customFormat="1" ht="35.1" customHeight="1" x14ac:dyDescent="0.25">
      <c r="A1" s="117" t="s">
        <v>198</v>
      </c>
      <c r="B1" s="117"/>
      <c r="C1" s="117"/>
      <c r="D1" s="117"/>
      <c r="E1" s="117"/>
      <c r="F1" s="117"/>
      <c r="G1" s="117"/>
      <c r="H1" s="117"/>
      <c r="I1" s="117"/>
      <c r="J1" s="117"/>
      <c r="K1" s="117"/>
      <c r="L1" s="117"/>
      <c r="M1" s="117"/>
      <c r="N1" s="117"/>
      <c r="O1" s="117"/>
      <c r="P1" s="117"/>
    </row>
    <row r="2" spans="1:21" s="26" customFormat="1" ht="25.5" customHeight="1" thickBot="1" x14ac:dyDescent="0.3">
      <c r="A2" s="122" t="s">
        <v>18</v>
      </c>
      <c r="B2" s="122"/>
      <c r="C2" s="122"/>
      <c r="D2" s="122"/>
      <c r="E2" s="122"/>
      <c r="F2" s="122"/>
      <c r="G2" s="122"/>
      <c r="H2" s="122"/>
      <c r="I2" s="122"/>
      <c r="J2" s="122"/>
      <c r="K2" s="122"/>
      <c r="L2" s="122"/>
      <c r="M2" s="122"/>
      <c r="N2" s="122"/>
      <c r="O2" s="122"/>
      <c r="P2" s="122"/>
    </row>
    <row r="3" spans="1:21" s="26" customFormat="1" ht="25.5" customHeight="1" x14ac:dyDescent="0.25">
      <c r="A3" s="123" t="s">
        <v>187</v>
      </c>
      <c r="B3" s="124"/>
      <c r="C3" s="74" t="s">
        <v>226</v>
      </c>
      <c r="D3" s="75"/>
      <c r="E3" s="76"/>
      <c r="F3" s="77" t="s">
        <v>188</v>
      </c>
      <c r="G3" s="78"/>
      <c r="H3" s="79" t="s">
        <v>197</v>
      </c>
      <c r="I3" s="80"/>
      <c r="J3" s="81"/>
      <c r="K3" s="77" t="s">
        <v>227</v>
      </c>
      <c r="L3" s="78"/>
      <c r="M3" s="79"/>
      <c r="N3" s="80"/>
      <c r="O3" s="80"/>
      <c r="P3" s="82"/>
    </row>
    <row r="4" spans="1:21" s="26" customFormat="1" ht="25.5" customHeight="1" thickBot="1" x14ac:dyDescent="0.3">
      <c r="A4" s="125" t="s">
        <v>185</v>
      </c>
      <c r="B4" s="126"/>
      <c r="C4" s="68"/>
      <c r="D4" s="69"/>
      <c r="E4" s="70"/>
      <c r="F4" s="71" t="s">
        <v>186</v>
      </c>
      <c r="G4" s="72"/>
      <c r="H4" s="68"/>
      <c r="I4" s="69"/>
      <c r="J4" s="69"/>
      <c r="K4" s="69"/>
      <c r="L4" s="69"/>
      <c r="M4" s="69"/>
      <c r="N4" s="69"/>
      <c r="O4" s="69"/>
      <c r="P4" s="73"/>
    </row>
    <row r="5" spans="1:21" s="26" customFormat="1" ht="15" customHeight="1" x14ac:dyDescent="0.25">
      <c r="A5" s="120"/>
      <c r="B5" s="120"/>
      <c r="C5" s="120"/>
      <c r="D5" s="120"/>
      <c r="E5" s="120"/>
      <c r="F5" s="120"/>
      <c r="G5" s="120"/>
      <c r="H5" s="120"/>
      <c r="I5" s="120"/>
      <c r="J5" s="120"/>
      <c r="K5" s="120"/>
      <c r="L5" s="120"/>
      <c r="M5" s="120"/>
      <c r="N5" s="120"/>
      <c r="O5" s="120"/>
      <c r="P5" s="120"/>
    </row>
    <row r="6" spans="1:21" s="26" customFormat="1" ht="25.5" customHeight="1" thickBot="1" x14ac:dyDescent="0.3">
      <c r="A6" s="122" t="s">
        <v>181</v>
      </c>
      <c r="B6" s="122"/>
      <c r="C6" s="122"/>
      <c r="D6" s="122"/>
      <c r="E6" s="122"/>
      <c r="F6" s="122"/>
      <c r="G6" s="122"/>
      <c r="H6" s="122"/>
      <c r="I6" s="122"/>
      <c r="J6" s="122"/>
      <c r="K6" s="122"/>
      <c r="L6" s="122"/>
      <c r="M6" s="122"/>
      <c r="N6" s="122"/>
      <c r="O6" s="122"/>
      <c r="P6" s="122"/>
    </row>
    <row r="7" spans="1:21" s="26" customFormat="1" ht="25.5" customHeight="1" x14ac:dyDescent="0.25">
      <c r="A7" s="83" t="s">
        <v>184</v>
      </c>
      <c r="B7" s="84"/>
      <c r="C7" s="84"/>
      <c r="D7" s="84"/>
      <c r="E7" s="84"/>
      <c r="F7" s="84"/>
      <c r="G7" s="84"/>
      <c r="H7" s="86"/>
    </row>
    <row r="8" spans="1:21" s="26" customFormat="1" ht="25.5" customHeight="1" x14ac:dyDescent="0.25">
      <c r="A8" s="5"/>
      <c r="B8" s="100" t="s">
        <v>11</v>
      </c>
      <c r="C8" s="100"/>
      <c r="D8" s="100" t="s">
        <v>178</v>
      </c>
      <c r="E8" s="100"/>
      <c r="F8" s="100" t="s">
        <v>179</v>
      </c>
      <c r="G8" s="100"/>
      <c r="H8" s="112"/>
    </row>
    <row r="9" spans="1:21" s="26" customFormat="1" ht="25.5" customHeight="1" x14ac:dyDescent="0.25">
      <c r="A9" s="20" t="s">
        <v>1</v>
      </c>
      <c r="B9" s="129">
        <v>0.4</v>
      </c>
      <c r="C9" s="130">
        <v>0.3</v>
      </c>
      <c r="D9" s="96">
        <f>教師評鑑表!D34</f>
        <v>0</v>
      </c>
      <c r="E9" s="96"/>
      <c r="F9" s="115">
        <f>$B$9*D9</f>
        <v>0</v>
      </c>
      <c r="G9" s="115"/>
      <c r="H9" s="116"/>
    </row>
    <row r="10" spans="1:21" s="26" customFormat="1" ht="25.5" customHeight="1" x14ac:dyDescent="0.25">
      <c r="A10" s="20" t="s">
        <v>2</v>
      </c>
      <c r="B10" s="131"/>
      <c r="C10" s="132"/>
      <c r="D10" s="96">
        <f>教師評鑑表!E34</f>
        <v>0</v>
      </c>
      <c r="E10" s="96"/>
      <c r="F10" s="115">
        <f>$B$9*D10</f>
        <v>0</v>
      </c>
      <c r="G10" s="115"/>
      <c r="H10" s="116"/>
    </row>
    <row r="11" spans="1:21" s="26" customFormat="1" ht="25.5" customHeight="1" x14ac:dyDescent="0.25">
      <c r="A11" s="20" t="s">
        <v>4</v>
      </c>
      <c r="B11" s="131"/>
      <c r="C11" s="132"/>
      <c r="D11" s="96">
        <f>教師評鑑表!F34</f>
        <v>0</v>
      </c>
      <c r="E11" s="96"/>
      <c r="F11" s="115">
        <f>$B$9*D11</f>
        <v>0</v>
      </c>
      <c r="G11" s="115"/>
      <c r="H11" s="116"/>
    </row>
    <row r="12" spans="1:21" s="26" customFormat="1" ht="25.5" customHeight="1" thickBot="1" x14ac:dyDescent="0.3">
      <c r="A12" s="4" t="s">
        <v>6</v>
      </c>
      <c r="B12" s="133"/>
      <c r="C12" s="134"/>
      <c r="D12" s="97">
        <f>教師評鑑表!G34</f>
        <v>0</v>
      </c>
      <c r="E12" s="97"/>
      <c r="F12" s="127">
        <f>$B$9*D12</f>
        <v>0</v>
      </c>
      <c r="G12" s="127"/>
      <c r="H12" s="128"/>
    </row>
    <row r="13" spans="1:21" s="26" customFormat="1" ht="15" customHeight="1" x14ac:dyDescent="0.25">
      <c r="A13" s="121"/>
      <c r="B13" s="121"/>
      <c r="C13" s="121"/>
      <c r="D13" s="121"/>
      <c r="E13" s="121"/>
      <c r="F13" s="121"/>
      <c r="G13" s="121"/>
      <c r="H13" s="121"/>
      <c r="I13" s="121"/>
      <c r="J13" s="121"/>
      <c r="K13" s="121"/>
      <c r="L13" s="121"/>
      <c r="M13" s="121"/>
      <c r="N13" s="121"/>
      <c r="O13" s="121"/>
      <c r="P13" s="121"/>
    </row>
    <row r="14" spans="1:21" s="26" customFormat="1" ht="25.5" customHeight="1" thickBot="1" x14ac:dyDescent="0.3">
      <c r="A14" s="118" t="s">
        <v>10</v>
      </c>
      <c r="B14" s="118"/>
      <c r="C14" s="118"/>
      <c r="D14" s="118"/>
      <c r="E14" s="118"/>
      <c r="F14" s="118"/>
      <c r="G14" s="118"/>
      <c r="H14" s="118"/>
      <c r="I14" s="118"/>
      <c r="J14" s="118"/>
      <c r="K14" s="118"/>
      <c r="L14" s="118"/>
      <c r="M14" s="118"/>
      <c r="N14" s="118"/>
      <c r="O14" s="118"/>
      <c r="P14" s="118"/>
      <c r="Q14" s="22"/>
      <c r="R14" s="22"/>
      <c r="S14" s="22"/>
      <c r="T14" s="22"/>
      <c r="U14" s="22"/>
    </row>
    <row r="15" spans="1:21" s="26" customFormat="1" ht="25.5" customHeight="1" x14ac:dyDescent="0.25">
      <c r="A15" s="83" t="s">
        <v>182</v>
      </c>
      <c r="B15" s="84"/>
      <c r="C15" s="84"/>
      <c r="D15" s="84"/>
      <c r="E15" s="84"/>
      <c r="F15" s="84"/>
      <c r="G15" s="84"/>
      <c r="H15" s="85"/>
      <c r="I15" s="83" t="s">
        <v>183</v>
      </c>
      <c r="J15" s="84"/>
      <c r="K15" s="84"/>
      <c r="L15" s="84"/>
      <c r="M15" s="84"/>
      <c r="N15" s="84"/>
      <c r="O15" s="84"/>
      <c r="P15" s="86"/>
    </row>
    <row r="16" spans="1:21" s="26" customFormat="1" ht="25.5" customHeight="1" x14ac:dyDescent="0.25">
      <c r="A16" s="20"/>
      <c r="B16" s="100" t="s">
        <v>11</v>
      </c>
      <c r="C16" s="100"/>
      <c r="D16" s="100" t="s">
        <v>178</v>
      </c>
      <c r="E16" s="100"/>
      <c r="F16" s="100" t="s">
        <v>177</v>
      </c>
      <c r="G16" s="100"/>
      <c r="H16" s="106"/>
      <c r="I16" s="20"/>
      <c r="J16" s="100" t="s">
        <v>11</v>
      </c>
      <c r="K16" s="100"/>
      <c r="L16" s="100" t="s">
        <v>178</v>
      </c>
      <c r="M16" s="100"/>
      <c r="N16" s="100" t="s">
        <v>179</v>
      </c>
      <c r="O16" s="100"/>
      <c r="P16" s="112"/>
    </row>
    <row r="17" spans="1:21" s="26" customFormat="1" ht="25.5" customHeight="1" x14ac:dyDescent="0.25">
      <c r="A17" s="20" t="s">
        <v>1</v>
      </c>
      <c r="B17" s="103">
        <v>0.1</v>
      </c>
      <c r="C17" s="103"/>
      <c r="D17" s="96">
        <f>教師評鑑表!D80</f>
        <v>0</v>
      </c>
      <c r="E17" s="96"/>
      <c r="F17" s="107">
        <f>$B$17*D17</f>
        <v>0</v>
      </c>
      <c r="G17" s="107"/>
      <c r="H17" s="108"/>
      <c r="I17" s="65" t="s">
        <v>1</v>
      </c>
      <c r="J17" s="103">
        <v>0.5</v>
      </c>
      <c r="K17" s="103"/>
      <c r="L17" s="90">
        <f>教師評鑑表!D133</f>
        <v>0</v>
      </c>
      <c r="M17" s="90"/>
      <c r="N17" s="107">
        <f>$J$17*L17</f>
        <v>0</v>
      </c>
      <c r="O17" s="107"/>
      <c r="P17" s="113"/>
    </row>
    <row r="18" spans="1:21" s="26" customFormat="1" ht="25.5" customHeight="1" x14ac:dyDescent="0.25">
      <c r="A18" s="20" t="s">
        <v>2</v>
      </c>
      <c r="B18" s="103"/>
      <c r="C18" s="103"/>
      <c r="D18" s="96">
        <f>教師評鑑表!E80</f>
        <v>0</v>
      </c>
      <c r="E18" s="96"/>
      <c r="F18" s="107">
        <f>$B$17*D18</f>
        <v>0</v>
      </c>
      <c r="G18" s="107"/>
      <c r="H18" s="108"/>
      <c r="I18" s="65" t="s">
        <v>2</v>
      </c>
      <c r="J18" s="103"/>
      <c r="K18" s="103"/>
      <c r="L18" s="90">
        <f>教師評鑑表!E133</f>
        <v>0</v>
      </c>
      <c r="M18" s="90"/>
      <c r="N18" s="107">
        <f>$J$17*L18</f>
        <v>0</v>
      </c>
      <c r="O18" s="107"/>
      <c r="P18" s="113"/>
    </row>
    <row r="19" spans="1:21" s="26" customFormat="1" ht="25.5" customHeight="1" x14ac:dyDescent="0.25">
      <c r="A19" s="20" t="s">
        <v>4</v>
      </c>
      <c r="B19" s="103"/>
      <c r="C19" s="103"/>
      <c r="D19" s="96">
        <f>教師評鑑表!F80</f>
        <v>0</v>
      </c>
      <c r="E19" s="96"/>
      <c r="F19" s="107">
        <f>$B$17*D19</f>
        <v>0</v>
      </c>
      <c r="G19" s="107"/>
      <c r="H19" s="108"/>
      <c r="I19" s="65" t="s">
        <v>4</v>
      </c>
      <c r="J19" s="103"/>
      <c r="K19" s="103"/>
      <c r="L19" s="90">
        <f>教師評鑑表!F133</f>
        <v>0</v>
      </c>
      <c r="M19" s="90"/>
      <c r="N19" s="107">
        <f>$J$17*L19</f>
        <v>0</v>
      </c>
      <c r="O19" s="107"/>
      <c r="P19" s="113"/>
    </row>
    <row r="20" spans="1:21" s="26" customFormat="1" ht="25.5" customHeight="1" thickBot="1" x14ac:dyDescent="0.3">
      <c r="A20" s="4" t="s">
        <v>6</v>
      </c>
      <c r="B20" s="104"/>
      <c r="C20" s="104"/>
      <c r="D20" s="97">
        <f>教師評鑑表!G80</f>
        <v>0</v>
      </c>
      <c r="E20" s="97"/>
      <c r="F20" s="109">
        <f>$B$17*D20</f>
        <v>0</v>
      </c>
      <c r="G20" s="109"/>
      <c r="H20" s="110"/>
      <c r="I20" s="66" t="s">
        <v>6</v>
      </c>
      <c r="J20" s="104"/>
      <c r="K20" s="104"/>
      <c r="L20" s="111">
        <f>教師評鑑表!G133</f>
        <v>0</v>
      </c>
      <c r="M20" s="111"/>
      <c r="N20" s="109">
        <f>$J$17*L20</f>
        <v>0</v>
      </c>
      <c r="O20" s="109"/>
      <c r="P20" s="114"/>
    </row>
    <row r="21" spans="1:21" s="26" customFormat="1" ht="15" customHeight="1" x14ac:dyDescent="0.25">
      <c r="A21" s="120"/>
      <c r="B21" s="120"/>
      <c r="C21" s="120"/>
      <c r="D21" s="120"/>
      <c r="E21" s="120"/>
      <c r="F21" s="120"/>
      <c r="G21" s="120"/>
      <c r="H21" s="120"/>
      <c r="I21" s="120"/>
      <c r="J21" s="120"/>
      <c r="K21" s="120"/>
      <c r="L21" s="120"/>
      <c r="M21" s="120"/>
      <c r="N21" s="120"/>
      <c r="O21" s="120"/>
      <c r="P21" s="120"/>
    </row>
    <row r="22" spans="1:21" s="55" customFormat="1" ht="25.5" customHeight="1" thickBot="1" x14ac:dyDescent="0.3">
      <c r="A22" s="119" t="s">
        <v>0</v>
      </c>
      <c r="B22" s="119"/>
      <c r="C22" s="119"/>
      <c r="D22" s="119"/>
      <c r="E22" s="119"/>
      <c r="F22" s="119"/>
      <c r="G22" s="119"/>
      <c r="H22" s="119"/>
      <c r="I22" s="119"/>
      <c r="J22" s="119"/>
      <c r="K22" s="119"/>
      <c r="L22" s="119"/>
      <c r="M22" s="119"/>
      <c r="N22" s="119"/>
      <c r="O22" s="119"/>
      <c r="P22" s="119"/>
      <c r="Q22" s="24"/>
      <c r="R22" s="24"/>
      <c r="S22" s="24"/>
      <c r="T22" s="24"/>
      <c r="U22" s="24"/>
    </row>
    <row r="23" spans="1:21" s="26" customFormat="1" ht="25.5" customHeight="1" x14ac:dyDescent="0.25">
      <c r="A23" s="93" t="s">
        <v>8</v>
      </c>
      <c r="B23" s="84" t="s">
        <v>1</v>
      </c>
      <c r="C23" s="84"/>
      <c r="D23" s="84"/>
      <c r="E23" s="84" t="s">
        <v>2</v>
      </c>
      <c r="F23" s="84"/>
      <c r="G23" s="84"/>
      <c r="H23" s="84" t="s">
        <v>4</v>
      </c>
      <c r="I23" s="84"/>
      <c r="J23" s="84"/>
      <c r="K23" s="84" t="s">
        <v>6</v>
      </c>
      <c r="L23" s="84"/>
      <c r="M23" s="85"/>
      <c r="N23" s="83" t="s">
        <v>9</v>
      </c>
      <c r="O23" s="84"/>
      <c r="P23" s="86"/>
      <c r="Q23" s="1"/>
      <c r="R23" s="1"/>
      <c r="S23" s="1"/>
      <c r="T23" s="1"/>
      <c r="U23" s="1"/>
    </row>
    <row r="24" spans="1:21" s="26" customFormat="1" ht="39.950000000000003" customHeight="1" x14ac:dyDescent="0.25">
      <c r="A24" s="92"/>
      <c r="B24" s="94" t="s">
        <v>17</v>
      </c>
      <c r="C24" s="94"/>
      <c r="D24" s="94"/>
      <c r="E24" s="90" t="s">
        <v>3</v>
      </c>
      <c r="F24" s="90"/>
      <c r="G24" s="90"/>
      <c r="H24" s="90" t="s">
        <v>5</v>
      </c>
      <c r="I24" s="90"/>
      <c r="J24" s="90"/>
      <c r="K24" s="90" t="s">
        <v>7</v>
      </c>
      <c r="L24" s="90"/>
      <c r="M24" s="105"/>
      <c r="N24" s="89" t="s">
        <v>16</v>
      </c>
      <c r="O24" s="90"/>
      <c r="P24" s="91"/>
      <c r="Q24" s="1"/>
      <c r="R24" s="1"/>
      <c r="S24" s="2"/>
      <c r="T24" s="2"/>
      <c r="U24" s="2"/>
    </row>
    <row r="25" spans="1:21" s="26" customFormat="1" ht="39.950000000000003" customHeight="1" x14ac:dyDescent="0.25">
      <c r="A25" s="92" t="s">
        <v>189</v>
      </c>
      <c r="B25" s="96"/>
      <c r="C25" s="96"/>
      <c r="D25" s="96"/>
      <c r="E25" s="96"/>
      <c r="F25" s="96"/>
      <c r="G25" s="96"/>
      <c r="H25" s="96"/>
      <c r="I25" s="96"/>
      <c r="J25" s="96"/>
      <c r="K25" s="96"/>
      <c r="L25" s="96"/>
      <c r="M25" s="101"/>
      <c r="N25" s="63" t="s">
        <v>12</v>
      </c>
      <c r="O25" s="87">
        <f>F9+F17+N17</f>
        <v>0</v>
      </c>
      <c r="P25" s="88"/>
      <c r="Q25" s="56"/>
      <c r="R25" s="3"/>
      <c r="S25" s="3"/>
      <c r="T25" s="56"/>
      <c r="U25" s="56"/>
    </row>
    <row r="26" spans="1:21" s="26" customFormat="1" ht="39.950000000000003" customHeight="1" x14ac:dyDescent="0.25">
      <c r="A26" s="92"/>
      <c r="B26" s="96"/>
      <c r="C26" s="96"/>
      <c r="D26" s="96"/>
      <c r="E26" s="96"/>
      <c r="F26" s="96"/>
      <c r="G26" s="96"/>
      <c r="H26" s="96"/>
      <c r="I26" s="96"/>
      <c r="J26" s="96"/>
      <c r="K26" s="96"/>
      <c r="L26" s="96"/>
      <c r="M26" s="101"/>
      <c r="N26" s="63" t="s">
        <v>13</v>
      </c>
      <c r="O26" s="87">
        <f>F10+F18+N18</f>
        <v>0</v>
      </c>
      <c r="P26" s="88"/>
      <c r="Q26" s="56"/>
      <c r="R26" s="3"/>
      <c r="S26" s="3"/>
      <c r="T26" s="56"/>
      <c r="U26" s="56"/>
    </row>
    <row r="27" spans="1:21" s="26" customFormat="1" ht="39.950000000000003" customHeight="1" x14ac:dyDescent="0.25">
      <c r="A27" s="92"/>
      <c r="B27" s="96"/>
      <c r="C27" s="96"/>
      <c r="D27" s="96"/>
      <c r="E27" s="96"/>
      <c r="F27" s="96"/>
      <c r="G27" s="96"/>
      <c r="H27" s="96"/>
      <c r="I27" s="96"/>
      <c r="J27" s="96"/>
      <c r="K27" s="96"/>
      <c r="L27" s="96"/>
      <c r="M27" s="101"/>
      <c r="N27" s="63" t="s">
        <v>14</v>
      </c>
      <c r="O27" s="87">
        <f>F11+F19+N19</f>
        <v>0</v>
      </c>
      <c r="P27" s="88"/>
      <c r="Q27" s="56"/>
      <c r="R27" s="3"/>
      <c r="S27" s="3"/>
      <c r="T27" s="56"/>
      <c r="U27" s="56"/>
    </row>
    <row r="28" spans="1:21" s="26" customFormat="1" ht="39.950000000000003" customHeight="1" thickBot="1" x14ac:dyDescent="0.3">
      <c r="A28" s="4" t="s">
        <v>190</v>
      </c>
      <c r="B28" s="97"/>
      <c r="C28" s="97"/>
      <c r="D28" s="97"/>
      <c r="E28" s="97"/>
      <c r="F28" s="97"/>
      <c r="G28" s="97"/>
      <c r="H28" s="97"/>
      <c r="I28" s="97"/>
      <c r="J28" s="97"/>
      <c r="K28" s="97"/>
      <c r="L28" s="97"/>
      <c r="M28" s="102"/>
      <c r="N28" s="64" t="s">
        <v>15</v>
      </c>
      <c r="O28" s="98">
        <f>F12+F20+N20</f>
        <v>0</v>
      </c>
      <c r="P28" s="99"/>
      <c r="Q28" s="56"/>
      <c r="R28" s="3"/>
      <c r="S28" s="3"/>
      <c r="T28" s="56"/>
      <c r="U28" s="56"/>
    </row>
    <row r="29" spans="1:21" s="26" customFormat="1" ht="25.5" customHeight="1" x14ac:dyDescent="0.25">
      <c r="A29" s="95" t="s">
        <v>180</v>
      </c>
      <c r="B29" s="95"/>
      <c r="C29" s="95"/>
      <c r="D29" s="95"/>
      <c r="E29" s="95"/>
      <c r="F29" s="95"/>
      <c r="G29" s="95"/>
      <c r="H29" s="95"/>
      <c r="I29" s="95"/>
      <c r="J29" s="95"/>
      <c r="K29" s="95"/>
      <c r="L29" s="95"/>
      <c r="M29" s="95"/>
      <c r="N29" s="95"/>
      <c r="O29" s="95"/>
      <c r="P29" s="95"/>
    </row>
    <row r="30" spans="1:21" ht="25.5" customHeight="1" x14ac:dyDescent="0.25">
      <c r="A30" s="23"/>
      <c r="B30" s="23"/>
      <c r="C30" s="23"/>
      <c r="D30" s="23"/>
      <c r="E30" s="23"/>
      <c r="F30" s="23"/>
      <c r="G30" s="23"/>
      <c r="H30" s="23"/>
      <c r="I30" s="23"/>
      <c r="J30" s="23"/>
      <c r="K30" s="23"/>
      <c r="L30" s="23"/>
      <c r="M30" s="23"/>
      <c r="N30" s="23"/>
      <c r="O30" s="23"/>
      <c r="P30" s="23"/>
      <c r="Q30" s="23"/>
      <c r="R30" s="23"/>
      <c r="S30" s="23"/>
      <c r="T30" s="23"/>
      <c r="U30" s="23"/>
    </row>
    <row r="31" spans="1:21" x14ac:dyDescent="0.25">
      <c r="A31" s="57"/>
      <c r="B31" s="57"/>
      <c r="C31" s="57"/>
      <c r="D31" s="57"/>
      <c r="E31" s="57"/>
      <c r="F31" s="57"/>
      <c r="G31" s="57"/>
      <c r="H31" s="57"/>
      <c r="I31" s="57"/>
      <c r="J31" s="57"/>
      <c r="K31" s="57"/>
      <c r="L31" s="57"/>
      <c r="M31" s="57"/>
      <c r="N31" s="57"/>
      <c r="O31" s="57"/>
      <c r="P31" s="57"/>
    </row>
  </sheetData>
  <sheetProtection password="CC71" sheet="1" objects="1" scenarios="1"/>
  <protectedRanges>
    <protectedRange algorithmName="SHA-512" hashValue="y4WC3FOjpE9j8Mqud8EP5vXx/46oWWuWfKaOAxPBXyUvRFjjRn7XCbtcDhefJ2OHOE2d3BEAN6O8Jo2qJsLrdg==" saltValue="hD+9Px9VvZPXXHET4DHPfg==" spinCount="100000" sqref="A1 C3 H3 M3 C4 H4 B9 B17 J17" name="４教師自評"/>
  </protectedRanges>
  <mergeCells count="82">
    <mergeCell ref="A1:P1"/>
    <mergeCell ref="A14:P14"/>
    <mergeCell ref="A22:P22"/>
    <mergeCell ref="A5:P5"/>
    <mergeCell ref="A13:P13"/>
    <mergeCell ref="A21:P21"/>
    <mergeCell ref="A7:H7"/>
    <mergeCell ref="A2:P2"/>
    <mergeCell ref="A3:B3"/>
    <mergeCell ref="A4:B4"/>
    <mergeCell ref="F12:H12"/>
    <mergeCell ref="A6:P6"/>
    <mergeCell ref="B8:C8"/>
    <mergeCell ref="B9:C12"/>
    <mergeCell ref="D8:E8"/>
    <mergeCell ref="D9:E9"/>
    <mergeCell ref="D10:E10"/>
    <mergeCell ref="D11:E11"/>
    <mergeCell ref="D12:E12"/>
    <mergeCell ref="F8:H8"/>
    <mergeCell ref="F9:H9"/>
    <mergeCell ref="F10:H10"/>
    <mergeCell ref="F11:H11"/>
    <mergeCell ref="L20:M20"/>
    <mergeCell ref="N16:P16"/>
    <mergeCell ref="N17:P17"/>
    <mergeCell ref="N18:P18"/>
    <mergeCell ref="N19:P19"/>
    <mergeCell ref="N20:P20"/>
    <mergeCell ref="B16:C16"/>
    <mergeCell ref="B17:C20"/>
    <mergeCell ref="D16:E16"/>
    <mergeCell ref="D17:E17"/>
    <mergeCell ref="D18:E18"/>
    <mergeCell ref="D19:E19"/>
    <mergeCell ref="D20:E20"/>
    <mergeCell ref="J16:K16"/>
    <mergeCell ref="K25:M27"/>
    <mergeCell ref="E28:G28"/>
    <mergeCell ref="H28:J28"/>
    <mergeCell ref="K28:M28"/>
    <mergeCell ref="J17:K20"/>
    <mergeCell ref="K24:M24"/>
    <mergeCell ref="F16:H16"/>
    <mergeCell ref="F17:H17"/>
    <mergeCell ref="F18:H18"/>
    <mergeCell ref="F19:H19"/>
    <mergeCell ref="F20:H20"/>
    <mergeCell ref="L16:M16"/>
    <mergeCell ref="L17:M17"/>
    <mergeCell ref="L18:M18"/>
    <mergeCell ref="L19:M19"/>
    <mergeCell ref="A29:P29"/>
    <mergeCell ref="B25:D27"/>
    <mergeCell ref="B28:D28"/>
    <mergeCell ref="E25:G27"/>
    <mergeCell ref="H25:J27"/>
    <mergeCell ref="O28:P28"/>
    <mergeCell ref="A15:H15"/>
    <mergeCell ref="I15:P15"/>
    <mergeCell ref="O25:P25"/>
    <mergeCell ref="O26:P26"/>
    <mergeCell ref="O27:P27"/>
    <mergeCell ref="N23:P23"/>
    <mergeCell ref="N24:P24"/>
    <mergeCell ref="A25:A27"/>
    <mergeCell ref="A23:A24"/>
    <mergeCell ref="B23:D23"/>
    <mergeCell ref="B24:D24"/>
    <mergeCell ref="E23:G23"/>
    <mergeCell ref="E24:G24"/>
    <mergeCell ref="H23:J23"/>
    <mergeCell ref="H24:J24"/>
    <mergeCell ref="K23:M23"/>
    <mergeCell ref="C4:E4"/>
    <mergeCell ref="F4:G4"/>
    <mergeCell ref="H4:P4"/>
    <mergeCell ref="C3:E3"/>
    <mergeCell ref="F3:G3"/>
    <mergeCell ref="H3:J3"/>
    <mergeCell ref="K3:L3"/>
    <mergeCell ref="M3:P3"/>
  </mergeCells>
  <phoneticPr fontId="5" type="noConversion"/>
  <printOptions horizontalCentered="1" verticalCentered="1"/>
  <pageMargins left="0.59055118110236227" right="0.59055118110236227" top="0.59055118110236227" bottom="0.59055118110236227" header="0.19685039370078741" footer="0.19685039370078741"/>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9"/>
  <sheetViews>
    <sheetView tabSelected="1" zoomScaleNormal="100" workbookViewId="0">
      <selection activeCell="J7" sqref="J7"/>
    </sheetView>
  </sheetViews>
  <sheetFormatPr defaultRowHeight="16.5" x14ac:dyDescent="0.25"/>
  <cols>
    <col min="1" max="1" width="6.625" style="19" customWidth="1"/>
    <col min="2" max="2" width="43.875" style="19" customWidth="1"/>
    <col min="3" max="3" width="11.875" style="19" customWidth="1"/>
    <col min="4" max="7" width="10.625" style="19" customWidth="1"/>
    <col min="8" max="8" width="23.125" style="19" customWidth="1"/>
    <col min="9" max="10" width="15.625" style="19" customWidth="1"/>
    <col min="11" max="16384" width="9" style="19"/>
  </cols>
  <sheetData>
    <row r="1" spans="1:11" s="30" customFormat="1" ht="15.95" customHeight="1" x14ac:dyDescent="0.25">
      <c r="A1" s="27" t="s">
        <v>20</v>
      </c>
      <c r="B1" s="24"/>
      <c r="C1" s="24"/>
      <c r="D1" s="24"/>
      <c r="E1" s="24"/>
      <c r="F1" s="24"/>
      <c r="G1" s="24"/>
      <c r="H1" s="24"/>
      <c r="I1" s="24"/>
      <c r="J1" s="24"/>
    </row>
    <row r="2" spans="1:11" s="31" customFormat="1" ht="28.5" customHeight="1" x14ac:dyDescent="0.25">
      <c r="A2" s="24" t="s">
        <v>128</v>
      </c>
      <c r="B2" s="24"/>
      <c r="C2" s="24"/>
      <c r="D2" s="24"/>
      <c r="E2" s="24"/>
      <c r="F2" s="24"/>
      <c r="G2" s="24"/>
      <c r="H2" s="24"/>
      <c r="I2" s="24"/>
      <c r="J2" s="24"/>
    </row>
    <row r="3" spans="1:11" s="26" customFormat="1" ht="17.100000000000001" customHeight="1" x14ac:dyDescent="0.25">
      <c r="A3" s="45" t="s">
        <v>46</v>
      </c>
      <c r="B3" s="46"/>
      <c r="C3" s="46" t="s">
        <v>19</v>
      </c>
      <c r="D3" s="47" t="s">
        <v>113</v>
      </c>
      <c r="E3" s="47" t="s">
        <v>114</v>
      </c>
      <c r="F3" s="47" t="s">
        <v>115</v>
      </c>
      <c r="G3" s="47" t="s">
        <v>116</v>
      </c>
      <c r="H3" s="47" t="s">
        <v>199</v>
      </c>
      <c r="I3" s="48" t="s">
        <v>21</v>
      </c>
      <c r="J3" s="48" t="s">
        <v>22</v>
      </c>
    </row>
    <row r="4" spans="1:11" s="30" customFormat="1" ht="17.100000000000001" customHeight="1" x14ac:dyDescent="0.25">
      <c r="A4" s="136" t="s">
        <v>137</v>
      </c>
      <c r="B4" s="137"/>
      <c r="C4" s="137"/>
      <c r="D4" s="137"/>
      <c r="E4" s="137"/>
      <c r="F4" s="137"/>
      <c r="G4" s="137"/>
      <c r="H4" s="137"/>
      <c r="I4" s="137"/>
      <c r="J4" s="138"/>
    </row>
    <row r="5" spans="1:11" s="30" customFormat="1" ht="33" x14ac:dyDescent="0.25">
      <c r="A5" s="21" t="s">
        <v>23</v>
      </c>
      <c r="B5" s="12" t="s">
        <v>202</v>
      </c>
      <c r="C5" s="21">
        <v>7</v>
      </c>
      <c r="D5" s="67"/>
      <c r="E5" s="67"/>
      <c r="F5" s="67"/>
      <c r="G5" s="67"/>
      <c r="H5" s="39"/>
      <c r="I5" s="40"/>
      <c r="J5" s="41"/>
      <c r="K5" s="26"/>
    </row>
    <row r="6" spans="1:11" s="30" customFormat="1" ht="33" x14ac:dyDescent="0.25">
      <c r="A6" s="21" t="s">
        <v>24</v>
      </c>
      <c r="B6" s="12" t="s">
        <v>203</v>
      </c>
      <c r="C6" s="21">
        <v>9</v>
      </c>
      <c r="D6" s="67"/>
      <c r="E6" s="67"/>
      <c r="F6" s="67"/>
      <c r="G6" s="67"/>
      <c r="H6" s="39"/>
      <c r="I6" s="40"/>
      <c r="J6" s="41"/>
      <c r="K6" s="32"/>
    </row>
    <row r="7" spans="1:11" s="30" customFormat="1" ht="49.5" x14ac:dyDescent="0.25">
      <c r="A7" s="21" t="s">
        <v>25</v>
      </c>
      <c r="B7" s="12" t="s">
        <v>26</v>
      </c>
      <c r="C7" s="21">
        <v>7</v>
      </c>
      <c r="D7" s="67"/>
      <c r="E7" s="67"/>
      <c r="F7" s="67"/>
      <c r="G7" s="67"/>
      <c r="H7" s="39"/>
      <c r="I7" s="40"/>
      <c r="J7" s="41"/>
      <c r="K7" s="32"/>
    </row>
    <row r="8" spans="1:11" s="30" customFormat="1" ht="66" x14ac:dyDescent="0.25">
      <c r="A8" s="14" t="s">
        <v>27</v>
      </c>
      <c r="B8" s="11" t="s">
        <v>191</v>
      </c>
      <c r="C8" s="21">
        <v>9</v>
      </c>
      <c r="D8" s="67"/>
      <c r="E8" s="67"/>
      <c r="F8" s="67"/>
      <c r="G8" s="67"/>
      <c r="H8" s="39"/>
      <c r="I8" s="40"/>
      <c r="J8" s="41"/>
      <c r="K8" s="32"/>
    </row>
    <row r="9" spans="1:11" s="30" customFormat="1" ht="49.5" x14ac:dyDescent="0.25">
      <c r="A9" s="21" t="s">
        <v>28</v>
      </c>
      <c r="B9" s="11" t="s">
        <v>117</v>
      </c>
      <c r="C9" s="21">
        <v>7</v>
      </c>
      <c r="D9" s="67"/>
      <c r="E9" s="67"/>
      <c r="F9" s="67"/>
      <c r="G9" s="67"/>
      <c r="H9" s="39"/>
      <c r="I9" s="40"/>
      <c r="J9" s="41"/>
      <c r="K9" s="32"/>
    </row>
    <row r="10" spans="1:11" s="30" customFormat="1" ht="82.5" x14ac:dyDescent="0.25">
      <c r="A10" s="21" t="s">
        <v>29</v>
      </c>
      <c r="B10" s="8" t="s">
        <v>118</v>
      </c>
      <c r="C10" s="21" t="s">
        <v>138</v>
      </c>
      <c r="D10" s="67"/>
      <c r="E10" s="67"/>
      <c r="F10" s="67"/>
      <c r="G10" s="67"/>
      <c r="H10" s="39"/>
      <c r="I10" s="40"/>
      <c r="J10" s="41"/>
      <c r="K10" s="32"/>
    </row>
    <row r="11" spans="1:11" s="30" customFormat="1" ht="33" x14ac:dyDescent="0.25">
      <c r="A11" s="21" t="s">
        <v>30</v>
      </c>
      <c r="B11" s="12" t="s">
        <v>204</v>
      </c>
      <c r="C11" s="9" t="s">
        <v>127</v>
      </c>
      <c r="D11" s="67"/>
      <c r="E11" s="67"/>
      <c r="F11" s="67"/>
      <c r="G11" s="67"/>
      <c r="H11" s="39"/>
      <c r="I11" s="40"/>
      <c r="J11" s="41"/>
      <c r="K11" s="32"/>
    </row>
    <row r="12" spans="1:11" s="30" customFormat="1" ht="82.5" x14ac:dyDescent="0.25">
      <c r="A12" s="9" t="s">
        <v>31</v>
      </c>
      <c r="B12" s="8" t="s">
        <v>119</v>
      </c>
      <c r="C12" s="21" t="s">
        <v>139</v>
      </c>
      <c r="D12" s="67"/>
      <c r="E12" s="67"/>
      <c r="F12" s="67"/>
      <c r="G12" s="67"/>
      <c r="H12" s="39"/>
      <c r="I12" s="40"/>
      <c r="J12" s="41"/>
      <c r="K12" s="32"/>
    </row>
    <row r="13" spans="1:11" s="30" customFormat="1" ht="66" x14ac:dyDescent="0.25">
      <c r="A13" s="59" t="s">
        <v>32</v>
      </c>
      <c r="B13" s="8" t="s">
        <v>120</v>
      </c>
      <c r="C13" s="59" t="s">
        <v>140</v>
      </c>
      <c r="D13" s="67"/>
      <c r="E13" s="67"/>
      <c r="F13" s="67"/>
      <c r="G13" s="67"/>
      <c r="H13" s="39"/>
      <c r="I13" s="67"/>
      <c r="J13" s="67"/>
    </row>
    <row r="14" spans="1:11" s="36" customFormat="1" x14ac:dyDescent="0.25">
      <c r="D14" s="61"/>
      <c r="E14" s="61"/>
      <c r="F14" s="61"/>
      <c r="G14" s="61"/>
      <c r="H14" s="62"/>
      <c r="I14" s="61"/>
      <c r="J14" s="61"/>
    </row>
    <row r="15" spans="1:11" s="30" customFormat="1" x14ac:dyDescent="0.25">
      <c r="A15" s="139" t="s">
        <v>141</v>
      </c>
      <c r="B15" s="140"/>
      <c r="C15" s="140"/>
      <c r="D15" s="140"/>
      <c r="E15" s="140"/>
      <c r="F15" s="140"/>
      <c r="G15" s="140"/>
      <c r="H15" s="140"/>
      <c r="I15" s="140"/>
      <c r="J15" s="141"/>
    </row>
    <row r="16" spans="1:11" s="30" customFormat="1" ht="33" x14ac:dyDescent="0.25">
      <c r="A16" s="21" t="s">
        <v>23</v>
      </c>
      <c r="B16" s="33" t="s">
        <v>121</v>
      </c>
      <c r="C16" s="21" t="s">
        <v>130</v>
      </c>
      <c r="D16" s="67"/>
      <c r="E16" s="67"/>
      <c r="F16" s="67"/>
      <c r="G16" s="67"/>
      <c r="H16" s="39"/>
      <c r="I16" s="67"/>
      <c r="J16" s="67"/>
    </row>
    <row r="17" spans="1:10" s="30" customFormat="1" ht="49.5" x14ac:dyDescent="0.25">
      <c r="A17" s="21" t="s">
        <v>35</v>
      </c>
      <c r="B17" s="8" t="s">
        <v>122</v>
      </c>
      <c r="C17" s="21" t="s">
        <v>130</v>
      </c>
      <c r="D17" s="67"/>
      <c r="E17" s="67"/>
      <c r="F17" s="67"/>
      <c r="G17" s="67"/>
      <c r="H17" s="39"/>
      <c r="I17" s="67"/>
      <c r="J17" s="67"/>
    </row>
    <row r="18" spans="1:10" s="30" customFormat="1" ht="82.5" x14ac:dyDescent="0.25">
      <c r="A18" s="21" t="s">
        <v>36</v>
      </c>
      <c r="B18" s="8" t="s">
        <v>205</v>
      </c>
      <c r="C18" s="21" t="s">
        <v>130</v>
      </c>
      <c r="D18" s="67"/>
      <c r="E18" s="67"/>
      <c r="F18" s="67"/>
      <c r="G18" s="67"/>
      <c r="H18" s="39"/>
      <c r="I18" s="67"/>
      <c r="J18" s="41"/>
    </row>
    <row r="19" spans="1:10" s="30" customFormat="1" ht="33" x14ac:dyDescent="0.25">
      <c r="A19" s="14" t="s">
        <v>37</v>
      </c>
      <c r="B19" s="7" t="s">
        <v>206</v>
      </c>
      <c r="C19" s="21" t="s">
        <v>207</v>
      </c>
      <c r="D19" s="67"/>
      <c r="E19" s="67"/>
      <c r="F19" s="67"/>
      <c r="G19" s="67"/>
      <c r="H19" s="39"/>
      <c r="I19" s="40"/>
      <c r="J19" s="41"/>
    </row>
    <row r="20" spans="1:10" s="30" customFormat="1" x14ac:dyDescent="0.25">
      <c r="A20" s="136" t="s">
        <v>123</v>
      </c>
      <c r="B20" s="137"/>
      <c r="C20" s="137"/>
      <c r="D20" s="137"/>
      <c r="E20" s="137"/>
      <c r="F20" s="137"/>
      <c r="G20" s="137"/>
      <c r="H20" s="137"/>
      <c r="I20" s="137"/>
      <c r="J20" s="138"/>
    </row>
    <row r="21" spans="1:10" s="30" customFormat="1" ht="49.5" x14ac:dyDescent="0.25">
      <c r="A21" s="21" t="s">
        <v>23</v>
      </c>
      <c r="B21" s="8" t="s">
        <v>143</v>
      </c>
      <c r="C21" s="21" t="s">
        <v>138</v>
      </c>
      <c r="D21" s="67"/>
      <c r="E21" s="67"/>
      <c r="F21" s="67"/>
      <c r="G21" s="67"/>
      <c r="H21" s="39"/>
      <c r="I21" s="67"/>
      <c r="J21" s="67"/>
    </row>
    <row r="22" spans="1:10" s="30" customFormat="1" ht="33" x14ac:dyDescent="0.25">
      <c r="A22" s="17" t="s">
        <v>35</v>
      </c>
      <c r="B22" s="18" t="s">
        <v>192</v>
      </c>
      <c r="C22" s="17" t="s">
        <v>144</v>
      </c>
      <c r="D22" s="67"/>
      <c r="E22" s="67"/>
      <c r="F22" s="67"/>
      <c r="G22" s="67"/>
      <c r="H22" s="39"/>
      <c r="I22" s="40"/>
      <c r="J22" s="41"/>
    </row>
    <row r="23" spans="1:10" s="30" customFormat="1" ht="49.5" x14ac:dyDescent="0.25">
      <c r="A23" s="21" t="s">
        <v>36</v>
      </c>
      <c r="B23" s="8" t="s">
        <v>193</v>
      </c>
      <c r="C23" s="21" t="s">
        <v>145</v>
      </c>
      <c r="D23" s="67"/>
      <c r="E23" s="67"/>
      <c r="F23" s="67"/>
      <c r="G23" s="67"/>
      <c r="H23" s="39"/>
      <c r="I23" s="67"/>
      <c r="J23" s="67"/>
    </row>
    <row r="24" spans="1:10" s="30" customFormat="1" ht="49.5" x14ac:dyDescent="0.25">
      <c r="A24" s="15" t="s">
        <v>37</v>
      </c>
      <c r="B24" s="13" t="s">
        <v>194</v>
      </c>
      <c r="C24" s="9" t="s">
        <v>146</v>
      </c>
      <c r="D24" s="67"/>
      <c r="E24" s="67"/>
      <c r="F24" s="67"/>
      <c r="G24" s="67"/>
      <c r="H24" s="39"/>
      <c r="I24" s="67"/>
      <c r="J24" s="67"/>
    </row>
    <row r="25" spans="1:10" s="30" customFormat="1" ht="33" x14ac:dyDescent="0.25">
      <c r="A25" s="21" t="s">
        <v>38</v>
      </c>
      <c r="B25" s="34" t="s">
        <v>39</v>
      </c>
      <c r="C25" s="9"/>
      <c r="D25" s="67"/>
      <c r="E25" s="67"/>
      <c r="F25" s="67"/>
      <c r="G25" s="67"/>
      <c r="H25" s="39"/>
      <c r="I25" s="67"/>
      <c r="J25" s="67"/>
    </row>
    <row r="26" spans="1:10" s="30" customFormat="1" x14ac:dyDescent="0.25">
      <c r="A26" s="136" t="s">
        <v>147</v>
      </c>
      <c r="B26" s="137"/>
      <c r="C26" s="137"/>
      <c r="D26" s="137"/>
      <c r="E26" s="137"/>
      <c r="F26" s="137"/>
      <c r="G26" s="137"/>
      <c r="H26" s="137"/>
      <c r="I26" s="137"/>
      <c r="J26" s="138"/>
    </row>
    <row r="27" spans="1:10" s="30" customFormat="1" ht="33.75" customHeight="1" x14ac:dyDescent="0.25">
      <c r="A27" s="21" t="s">
        <v>23</v>
      </c>
      <c r="B27" s="8" t="s">
        <v>124</v>
      </c>
      <c r="C27" s="9"/>
      <c r="D27" s="67"/>
      <c r="E27" s="67"/>
      <c r="F27" s="67"/>
      <c r="G27" s="67"/>
      <c r="H27" s="39"/>
      <c r="I27" s="67"/>
      <c r="J27" s="67"/>
    </row>
    <row r="28" spans="1:10" s="30" customFormat="1" ht="33" x14ac:dyDescent="0.25">
      <c r="A28" s="21" t="s">
        <v>35</v>
      </c>
      <c r="B28" s="34" t="s">
        <v>42</v>
      </c>
      <c r="C28" s="9"/>
      <c r="D28" s="67"/>
      <c r="E28" s="67"/>
      <c r="F28" s="67"/>
      <c r="G28" s="67"/>
      <c r="H28" s="39"/>
      <c r="I28" s="67"/>
      <c r="J28" s="41"/>
    </row>
    <row r="29" spans="1:10" s="30" customFormat="1" ht="33" x14ac:dyDescent="0.25">
      <c r="A29" s="21" t="s">
        <v>36</v>
      </c>
      <c r="B29" s="8" t="s">
        <v>208</v>
      </c>
      <c r="C29" s="21" t="s">
        <v>125</v>
      </c>
      <c r="D29" s="67"/>
      <c r="E29" s="67"/>
      <c r="F29" s="67"/>
      <c r="G29" s="67"/>
      <c r="H29" s="39"/>
      <c r="I29" s="67"/>
      <c r="J29" s="41"/>
    </row>
    <row r="30" spans="1:10" s="30" customFormat="1" ht="49.5" x14ac:dyDescent="0.25">
      <c r="A30" s="14" t="s">
        <v>37</v>
      </c>
      <c r="B30" s="33" t="s">
        <v>209</v>
      </c>
      <c r="C30" s="21" t="s">
        <v>126</v>
      </c>
      <c r="D30" s="67"/>
      <c r="E30" s="67"/>
      <c r="F30" s="67"/>
      <c r="G30" s="67"/>
      <c r="H30" s="39"/>
      <c r="I30" s="67"/>
      <c r="J30" s="41"/>
    </row>
    <row r="31" spans="1:10" s="30" customFormat="1" ht="33" x14ac:dyDescent="0.25">
      <c r="A31" s="21" t="s">
        <v>38</v>
      </c>
      <c r="B31" s="33" t="s">
        <v>41</v>
      </c>
      <c r="C31" s="21" t="s">
        <v>127</v>
      </c>
      <c r="D31" s="67"/>
      <c r="E31" s="67"/>
      <c r="F31" s="67"/>
      <c r="G31" s="67"/>
      <c r="H31" s="39"/>
      <c r="I31" s="40"/>
      <c r="J31" s="41"/>
    </row>
    <row r="32" spans="1:10" s="30" customFormat="1" ht="33" x14ac:dyDescent="0.25">
      <c r="A32" s="21" t="s">
        <v>40</v>
      </c>
      <c r="B32" s="16" t="s">
        <v>43</v>
      </c>
      <c r="C32" s="9"/>
      <c r="D32" s="67"/>
      <c r="E32" s="67"/>
      <c r="F32" s="67"/>
      <c r="G32" s="67"/>
      <c r="H32" s="39"/>
      <c r="I32" s="67"/>
      <c r="J32" s="67"/>
    </row>
    <row r="33" spans="1:10" s="30" customFormat="1" ht="17.100000000000001" customHeight="1" x14ac:dyDescent="0.25">
      <c r="A33" s="49" t="s">
        <v>44</v>
      </c>
      <c r="B33" s="50"/>
      <c r="C33" s="50"/>
      <c r="D33" s="51">
        <f>SUM(D5:D14,D16:D19,D21:D25,D27:D32)</f>
        <v>0</v>
      </c>
      <c r="E33" s="51">
        <f>SUM(E5:E14,E16:E19,E21:E25,E27:E32)</f>
        <v>0</v>
      </c>
      <c r="F33" s="51">
        <f>SUM(F5:F14,F16:F19,F21:F25,F27:F32)</f>
        <v>0</v>
      </c>
      <c r="G33" s="51">
        <f>SUM(G5:G14,G16:G19,G21:G25,G27:G32)</f>
        <v>0</v>
      </c>
      <c r="H33" s="35"/>
      <c r="I33" s="35"/>
      <c r="J33" s="35"/>
    </row>
    <row r="34" spans="1:10" s="30" customFormat="1" ht="17.100000000000001" customHeight="1" x14ac:dyDescent="0.25">
      <c r="A34" s="49" t="s">
        <v>174</v>
      </c>
      <c r="B34" s="50"/>
      <c r="C34" s="50"/>
      <c r="D34" s="51">
        <f>MIN(100,D33)</f>
        <v>0</v>
      </c>
      <c r="E34" s="51">
        <f>MIN(100,E33)</f>
        <v>0</v>
      </c>
      <c r="F34" s="51">
        <f>MIN(100,F33)</f>
        <v>0</v>
      </c>
      <c r="G34" s="51">
        <f>MIN(100,G33)</f>
        <v>0</v>
      </c>
      <c r="H34" s="35"/>
      <c r="I34" s="35"/>
      <c r="J34" s="35"/>
    </row>
    <row r="35" spans="1:10" s="30" customFormat="1" ht="17.100000000000001" customHeight="1" x14ac:dyDescent="0.25">
      <c r="A35" s="36"/>
      <c r="B35" s="36"/>
      <c r="C35" s="36"/>
      <c r="D35" s="36"/>
      <c r="E35" s="36"/>
      <c r="F35" s="36"/>
      <c r="G35" s="36"/>
      <c r="H35" s="36"/>
      <c r="I35" s="36"/>
      <c r="J35" s="36"/>
    </row>
    <row r="36" spans="1:10" s="36" customFormat="1" ht="17.100000000000001" customHeight="1" x14ac:dyDescent="0.25">
      <c r="A36" s="28" t="s">
        <v>45</v>
      </c>
      <c r="B36" s="25"/>
      <c r="C36" s="25"/>
      <c r="D36" s="25"/>
      <c r="E36" s="25"/>
      <c r="F36" s="25"/>
      <c r="G36" s="25"/>
      <c r="H36" s="25"/>
      <c r="I36" s="25"/>
      <c r="J36" s="25"/>
    </row>
    <row r="37" spans="1:10" s="30" customFormat="1" ht="60" customHeight="1" x14ac:dyDescent="0.25">
      <c r="A37" s="135" t="s">
        <v>200</v>
      </c>
      <c r="B37" s="135"/>
      <c r="C37" s="135"/>
      <c r="D37" s="135"/>
      <c r="E37" s="135"/>
      <c r="F37" s="135"/>
      <c r="G37" s="135"/>
      <c r="H37" s="135"/>
      <c r="I37" s="135"/>
      <c r="J37" s="135"/>
    </row>
    <row r="38" spans="1:10" s="26" customFormat="1" ht="17.100000000000001" customHeight="1" x14ac:dyDescent="0.25">
      <c r="A38" s="45" t="s">
        <v>46</v>
      </c>
      <c r="B38" s="46"/>
      <c r="C38" s="46" t="s">
        <v>19</v>
      </c>
      <c r="D38" s="47" t="s">
        <v>113</v>
      </c>
      <c r="E38" s="47" t="s">
        <v>114</v>
      </c>
      <c r="F38" s="47" t="s">
        <v>115</v>
      </c>
      <c r="G38" s="47" t="s">
        <v>116</v>
      </c>
      <c r="H38" s="47" t="s">
        <v>199</v>
      </c>
      <c r="I38" s="48" t="s">
        <v>21</v>
      </c>
      <c r="J38" s="48" t="s">
        <v>22</v>
      </c>
    </row>
    <row r="39" spans="1:10" s="30" customFormat="1" ht="39.950000000000003" customHeight="1" x14ac:dyDescent="0.25">
      <c r="A39" s="142" t="s">
        <v>201</v>
      </c>
      <c r="B39" s="143"/>
      <c r="C39" s="143"/>
      <c r="D39" s="143"/>
      <c r="E39" s="143"/>
      <c r="F39" s="143"/>
      <c r="G39" s="143"/>
      <c r="H39" s="143"/>
      <c r="I39" s="143"/>
      <c r="J39" s="144"/>
    </row>
    <row r="40" spans="1:10" s="30" customFormat="1" ht="33.950000000000003" customHeight="1" x14ac:dyDescent="0.25">
      <c r="A40" s="21" t="s">
        <v>23</v>
      </c>
      <c r="B40" s="33" t="s">
        <v>129</v>
      </c>
      <c r="C40" s="21" t="s">
        <v>148</v>
      </c>
      <c r="D40" s="67"/>
      <c r="E40" s="67"/>
      <c r="F40" s="67"/>
      <c r="G40" s="67"/>
      <c r="H40" s="39"/>
      <c r="I40" s="40"/>
      <c r="J40" s="41"/>
    </row>
    <row r="41" spans="1:10" s="30" customFormat="1" ht="57" customHeight="1" x14ac:dyDescent="0.25">
      <c r="A41" s="21" t="s">
        <v>35</v>
      </c>
      <c r="B41" s="33" t="s">
        <v>47</v>
      </c>
      <c r="C41" s="21" t="s">
        <v>149</v>
      </c>
      <c r="D41" s="67"/>
      <c r="E41" s="67"/>
      <c r="F41" s="67"/>
      <c r="G41" s="67"/>
      <c r="H41" s="39"/>
      <c r="I41" s="67"/>
      <c r="J41" s="67"/>
    </row>
    <row r="42" spans="1:10" s="30" customFormat="1" ht="50.25" customHeight="1" x14ac:dyDescent="0.25">
      <c r="A42" s="21" t="s">
        <v>36</v>
      </c>
      <c r="B42" s="33" t="s">
        <v>48</v>
      </c>
      <c r="C42" s="21" t="s">
        <v>149</v>
      </c>
      <c r="D42" s="67"/>
      <c r="E42" s="67"/>
      <c r="F42" s="67"/>
      <c r="G42" s="67"/>
      <c r="H42" s="39"/>
      <c r="I42" s="67"/>
      <c r="J42" s="67"/>
    </row>
    <row r="43" spans="1:10" s="30" customFormat="1" ht="33.950000000000003" customHeight="1" x14ac:dyDescent="0.25">
      <c r="A43" s="14" t="s">
        <v>37</v>
      </c>
      <c r="B43" s="33" t="s">
        <v>49</v>
      </c>
      <c r="C43" s="21" t="s">
        <v>130</v>
      </c>
      <c r="D43" s="67"/>
      <c r="E43" s="67"/>
      <c r="F43" s="67"/>
      <c r="G43" s="67"/>
      <c r="H43" s="39"/>
      <c r="I43" s="40"/>
      <c r="J43" s="41"/>
    </row>
    <row r="44" spans="1:10" s="30" customFormat="1" ht="33.950000000000003" customHeight="1" x14ac:dyDescent="0.25">
      <c r="A44" s="21" t="s">
        <v>38</v>
      </c>
      <c r="B44" s="33" t="s">
        <v>50</v>
      </c>
      <c r="C44" s="21" t="s">
        <v>145</v>
      </c>
      <c r="D44" s="67"/>
      <c r="E44" s="67"/>
      <c r="F44" s="67"/>
      <c r="G44" s="67"/>
      <c r="H44" s="39"/>
      <c r="I44" s="67"/>
      <c r="J44" s="67"/>
    </row>
    <row r="45" spans="1:10" s="30" customFormat="1" ht="33.950000000000003" customHeight="1" x14ac:dyDescent="0.25">
      <c r="A45" s="21" t="s">
        <v>40</v>
      </c>
      <c r="B45" s="33" t="s">
        <v>51</v>
      </c>
      <c r="C45" s="21" t="s">
        <v>142</v>
      </c>
      <c r="D45" s="67"/>
      <c r="E45" s="67"/>
      <c r="F45" s="67"/>
      <c r="G45" s="67"/>
      <c r="H45" s="39"/>
      <c r="I45" s="40"/>
      <c r="J45" s="41"/>
    </row>
    <row r="46" spans="1:10" s="30" customFormat="1" ht="33.950000000000003" customHeight="1" x14ac:dyDescent="0.25">
      <c r="A46" s="21" t="s">
        <v>30</v>
      </c>
      <c r="B46" s="33" t="s">
        <v>52</v>
      </c>
      <c r="C46" s="21"/>
      <c r="D46" s="67"/>
      <c r="E46" s="67"/>
      <c r="F46" s="67"/>
      <c r="G46" s="67"/>
      <c r="H46" s="39"/>
      <c r="I46" s="67"/>
      <c r="J46" s="67"/>
    </row>
    <row r="47" spans="1:10" s="30" customFormat="1" ht="33.950000000000003" customHeight="1" x14ac:dyDescent="0.25">
      <c r="A47" s="9" t="s">
        <v>31</v>
      </c>
      <c r="B47" s="33" t="s">
        <v>53</v>
      </c>
      <c r="C47" s="21"/>
      <c r="D47" s="67"/>
      <c r="E47" s="67"/>
      <c r="F47" s="67"/>
      <c r="G47" s="67"/>
      <c r="H47" s="39"/>
      <c r="I47" s="67"/>
      <c r="J47" s="67"/>
    </row>
    <row r="48" spans="1:10" s="30" customFormat="1" ht="33.950000000000003" customHeight="1" x14ac:dyDescent="0.25">
      <c r="A48" s="21" t="s">
        <v>32</v>
      </c>
      <c r="B48" s="33" t="s">
        <v>54</v>
      </c>
      <c r="C48" s="21" t="s">
        <v>150</v>
      </c>
      <c r="D48" s="67"/>
      <c r="E48" s="67"/>
      <c r="F48" s="67"/>
      <c r="G48" s="67"/>
      <c r="H48" s="39"/>
      <c r="I48" s="67"/>
      <c r="J48" s="67"/>
    </row>
    <row r="49" spans="1:10" s="30" customFormat="1" ht="33.950000000000003" customHeight="1" x14ac:dyDescent="0.25">
      <c r="A49" s="21" t="s">
        <v>33</v>
      </c>
      <c r="B49" s="33" t="s">
        <v>55</v>
      </c>
      <c r="C49" s="21" t="s">
        <v>150</v>
      </c>
      <c r="D49" s="67"/>
      <c r="E49" s="67"/>
      <c r="F49" s="67"/>
      <c r="G49" s="67"/>
      <c r="H49" s="39"/>
      <c r="I49" s="67"/>
      <c r="J49" s="67"/>
    </row>
    <row r="50" spans="1:10" s="30" customFormat="1" ht="33.950000000000003" customHeight="1" x14ac:dyDescent="0.25">
      <c r="A50" s="21" t="s">
        <v>34</v>
      </c>
      <c r="B50" s="33" t="s">
        <v>56</v>
      </c>
      <c r="C50" s="21" t="s">
        <v>130</v>
      </c>
      <c r="D50" s="67"/>
      <c r="E50" s="67"/>
      <c r="F50" s="67"/>
      <c r="G50" s="67"/>
      <c r="H50" s="39"/>
      <c r="I50" s="67"/>
      <c r="J50" s="67"/>
    </row>
    <row r="51" spans="1:10" s="30" customFormat="1" x14ac:dyDescent="0.25">
      <c r="A51" s="136" t="s">
        <v>57</v>
      </c>
      <c r="B51" s="137"/>
      <c r="C51" s="137"/>
      <c r="D51" s="137"/>
      <c r="E51" s="137"/>
      <c r="F51" s="137"/>
      <c r="G51" s="137"/>
      <c r="H51" s="137"/>
      <c r="I51" s="137"/>
      <c r="J51" s="138"/>
    </row>
    <row r="52" spans="1:10" s="30" customFormat="1" ht="33.950000000000003" customHeight="1" x14ac:dyDescent="0.25">
      <c r="A52" s="21" t="s">
        <v>23</v>
      </c>
      <c r="B52" s="33" t="s">
        <v>64</v>
      </c>
      <c r="C52" s="21"/>
      <c r="D52" s="67"/>
      <c r="E52" s="67"/>
      <c r="F52" s="67"/>
      <c r="G52" s="67"/>
      <c r="H52" s="39"/>
      <c r="I52" s="40"/>
      <c r="J52" s="41"/>
    </row>
    <row r="53" spans="1:10" s="30" customFormat="1" ht="68.099999999999994" customHeight="1" x14ac:dyDescent="0.25">
      <c r="A53" s="21" t="s">
        <v>58</v>
      </c>
      <c r="B53" s="33" t="s">
        <v>210</v>
      </c>
      <c r="C53" s="21"/>
      <c r="D53" s="67"/>
      <c r="E53" s="67"/>
      <c r="F53" s="67"/>
      <c r="G53" s="67"/>
      <c r="H53" s="39"/>
      <c r="I53" s="67"/>
      <c r="J53" s="67"/>
    </row>
    <row r="54" spans="1:10" s="30" customFormat="1" ht="51" customHeight="1" x14ac:dyDescent="0.25">
      <c r="A54" s="21" t="s">
        <v>59</v>
      </c>
      <c r="B54" s="33" t="s">
        <v>66</v>
      </c>
      <c r="C54" s="21"/>
      <c r="D54" s="67"/>
      <c r="E54" s="67"/>
      <c r="F54" s="67"/>
      <c r="G54" s="67"/>
      <c r="H54" s="39"/>
      <c r="I54" s="67"/>
      <c r="J54" s="67"/>
    </row>
    <row r="55" spans="1:10" s="30" customFormat="1" ht="49.5" customHeight="1" x14ac:dyDescent="0.25">
      <c r="A55" s="21" t="s">
        <v>60</v>
      </c>
      <c r="B55" s="33" t="s">
        <v>65</v>
      </c>
      <c r="C55" s="21"/>
      <c r="D55" s="67"/>
      <c r="E55" s="67"/>
      <c r="F55" s="67"/>
      <c r="G55" s="67"/>
      <c r="H55" s="39"/>
      <c r="I55" s="67"/>
      <c r="J55" s="67"/>
    </row>
    <row r="56" spans="1:10" s="30" customFormat="1" ht="51" customHeight="1" x14ac:dyDescent="0.25">
      <c r="A56" s="21" t="s">
        <v>61</v>
      </c>
      <c r="B56" s="33" t="s">
        <v>67</v>
      </c>
      <c r="C56" s="21"/>
      <c r="D56" s="67"/>
      <c r="E56" s="67"/>
      <c r="F56" s="67"/>
      <c r="G56" s="67"/>
      <c r="H56" s="39"/>
      <c r="I56" s="67"/>
      <c r="J56" s="67"/>
    </row>
    <row r="57" spans="1:10" s="30" customFormat="1" ht="51" customHeight="1" x14ac:dyDescent="0.25">
      <c r="A57" s="21" t="s">
        <v>62</v>
      </c>
      <c r="B57" s="33" t="s">
        <v>68</v>
      </c>
      <c r="C57" s="21" t="s">
        <v>127</v>
      </c>
      <c r="D57" s="67"/>
      <c r="E57" s="67"/>
      <c r="F57" s="67"/>
      <c r="G57" s="67"/>
      <c r="H57" s="39"/>
      <c r="I57" s="67"/>
      <c r="J57" s="67"/>
    </row>
    <row r="58" spans="1:10" s="30" customFormat="1" ht="33.950000000000003" customHeight="1" x14ac:dyDescent="0.25">
      <c r="A58" s="21" t="s">
        <v>63</v>
      </c>
      <c r="B58" s="33" t="s">
        <v>69</v>
      </c>
      <c r="C58" s="6"/>
      <c r="D58" s="67"/>
      <c r="E58" s="67"/>
      <c r="F58" s="67"/>
      <c r="G58" s="67"/>
      <c r="H58" s="39"/>
      <c r="I58" s="67"/>
      <c r="J58" s="42"/>
    </row>
    <row r="59" spans="1:10" s="30" customFormat="1" ht="33.950000000000003" customHeight="1" x14ac:dyDescent="0.25">
      <c r="A59" s="58" t="s">
        <v>211</v>
      </c>
      <c r="B59" s="33" t="s">
        <v>212</v>
      </c>
      <c r="C59" s="6"/>
      <c r="D59" s="67"/>
      <c r="E59" s="67"/>
      <c r="F59" s="67"/>
      <c r="G59" s="67"/>
      <c r="H59" s="39"/>
      <c r="I59" s="67"/>
      <c r="J59" s="42"/>
    </row>
    <row r="60" spans="1:10" s="30" customFormat="1" ht="17.100000000000001" customHeight="1" x14ac:dyDescent="0.25">
      <c r="A60" s="136" t="s">
        <v>216</v>
      </c>
      <c r="B60" s="137"/>
      <c r="C60" s="137"/>
      <c r="D60" s="137"/>
      <c r="E60" s="137"/>
      <c r="F60" s="137"/>
      <c r="G60" s="137"/>
      <c r="H60" s="137"/>
      <c r="I60" s="137"/>
      <c r="J60" s="138"/>
    </row>
    <row r="61" spans="1:10" s="30" customFormat="1" ht="84.95" customHeight="1" x14ac:dyDescent="0.25">
      <c r="A61" s="21" t="s">
        <v>23</v>
      </c>
      <c r="B61" s="33" t="s">
        <v>70</v>
      </c>
      <c r="C61" s="21" t="s">
        <v>130</v>
      </c>
      <c r="D61" s="67"/>
      <c r="E61" s="67"/>
      <c r="F61" s="67"/>
      <c r="G61" s="67"/>
      <c r="H61" s="39"/>
      <c r="I61" s="67"/>
      <c r="J61" s="67"/>
    </row>
    <row r="62" spans="1:10" s="30" customFormat="1" ht="84.95" customHeight="1" x14ac:dyDescent="0.25">
      <c r="A62" s="21" t="s">
        <v>58</v>
      </c>
      <c r="B62" s="33" t="s">
        <v>71</v>
      </c>
      <c r="C62" s="21" t="s">
        <v>127</v>
      </c>
      <c r="D62" s="67"/>
      <c r="E62" s="67"/>
      <c r="F62" s="67"/>
      <c r="G62" s="67"/>
      <c r="H62" s="39"/>
      <c r="I62" s="67"/>
      <c r="J62" s="67"/>
    </row>
    <row r="63" spans="1:10" s="30" customFormat="1" ht="33.950000000000003" customHeight="1" x14ac:dyDescent="0.25">
      <c r="A63" s="21" t="s">
        <v>59</v>
      </c>
      <c r="B63" s="33" t="s">
        <v>72</v>
      </c>
      <c r="C63" s="21" t="s">
        <v>131</v>
      </c>
      <c r="D63" s="67"/>
      <c r="E63" s="67"/>
      <c r="F63" s="67"/>
      <c r="G63" s="67"/>
      <c r="H63" s="39"/>
      <c r="I63" s="67"/>
      <c r="J63" s="67"/>
    </row>
    <row r="64" spans="1:10" s="30" customFormat="1" ht="68.099999999999994" customHeight="1" x14ac:dyDescent="0.25">
      <c r="A64" s="21" t="s">
        <v>60</v>
      </c>
      <c r="B64" s="33" t="s">
        <v>73</v>
      </c>
      <c r="C64" s="21" t="s">
        <v>145</v>
      </c>
      <c r="D64" s="67"/>
      <c r="E64" s="67"/>
      <c r="F64" s="67"/>
      <c r="G64" s="67"/>
      <c r="H64" s="39"/>
      <c r="I64" s="67"/>
      <c r="J64" s="67"/>
    </row>
    <row r="65" spans="1:10" s="30" customFormat="1" ht="17.100000000000001" customHeight="1" x14ac:dyDescent="0.25">
      <c r="A65" s="136" t="s">
        <v>78</v>
      </c>
      <c r="B65" s="137"/>
      <c r="C65" s="137"/>
      <c r="D65" s="137"/>
      <c r="E65" s="137"/>
      <c r="F65" s="137"/>
      <c r="G65" s="137"/>
      <c r="H65" s="137"/>
      <c r="I65" s="137"/>
      <c r="J65" s="138"/>
    </row>
    <row r="66" spans="1:10" s="30" customFormat="1" ht="68.099999999999994" customHeight="1" x14ac:dyDescent="0.25">
      <c r="A66" s="21" t="s">
        <v>23</v>
      </c>
      <c r="B66" s="33" t="s">
        <v>74</v>
      </c>
      <c r="C66" s="10" t="s">
        <v>132</v>
      </c>
      <c r="D66" s="67"/>
      <c r="E66" s="67"/>
      <c r="F66" s="67"/>
      <c r="G66" s="67"/>
      <c r="H66" s="39"/>
      <c r="I66" s="67"/>
      <c r="J66" s="67"/>
    </row>
    <row r="67" spans="1:10" s="30" customFormat="1" ht="68.099999999999994" customHeight="1" x14ac:dyDescent="0.25">
      <c r="A67" s="21" t="s">
        <v>58</v>
      </c>
      <c r="B67" s="33" t="s">
        <v>75</v>
      </c>
      <c r="C67" s="10" t="s">
        <v>133</v>
      </c>
      <c r="D67" s="67"/>
      <c r="E67" s="67"/>
      <c r="F67" s="67"/>
      <c r="G67" s="67"/>
      <c r="H67" s="39"/>
      <c r="I67" s="67"/>
      <c r="J67" s="67"/>
    </row>
    <row r="68" spans="1:10" s="30" customFormat="1" ht="51" customHeight="1" x14ac:dyDescent="0.25">
      <c r="A68" s="21" t="s">
        <v>59</v>
      </c>
      <c r="B68" s="33" t="s">
        <v>76</v>
      </c>
      <c r="C68" s="21" t="s">
        <v>130</v>
      </c>
      <c r="D68" s="67"/>
      <c r="E68" s="67"/>
      <c r="F68" s="67"/>
      <c r="G68" s="67"/>
      <c r="H68" s="39"/>
      <c r="I68" s="67"/>
      <c r="J68" s="67"/>
    </row>
    <row r="69" spans="1:10" s="30" customFormat="1" ht="33.950000000000003" customHeight="1" x14ac:dyDescent="0.25">
      <c r="A69" s="21" t="s">
        <v>60</v>
      </c>
      <c r="B69" s="33" t="s">
        <v>77</v>
      </c>
      <c r="C69" s="21" t="s">
        <v>138</v>
      </c>
      <c r="D69" s="67"/>
      <c r="E69" s="67"/>
      <c r="F69" s="67"/>
      <c r="G69" s="67"/>
      <c r="H69" s="39"/>
      <c r="I69" s="67"/>
      <c r="J69" s="67"/>
    </row>
    <row r="70" spans="1:10" s="30" customFormat="1" ht="17.100000000000001" customHeight="1" x14ac:dyDescent="0.25">
      <c r="A70" s="136" t="s">
        <v>79</v>
      </c>
      <c r="B70" s="137"/>
      <c r="C70" s="137"/>
      <c r="D70" s="137"/>
      <c r="E70" s="137"/>
      <c r="F70" s="137"/>
      <c r="G70" s="137"/>
      <c r="H70" s="137"/>
      <c r="I70" s="137"/>
      <c r="J70" s="138"/>
    </row>
    <row r="71" spans="1:10" s="30" customFormat="1" ht="51" customHeight="1" x14ac:dyDescent="0.25">
      <c r="A71" s="21" t="s">
        <v>23</v>
      </c>
      <c r="B71" s="33" t="s">
        <v>80</v>
      </c>
      <c r="C71" s="21" t="s">
        <v>134</v>
      </c>
      <c r="D71" s="67"/>
      <c r="E71" s="67"/>
      <c r="F71" s="67"/>
      <c r="G71" s="67"/>
      <c r="H71" s="39"/>
      <c r="I71" s="67"/>
      <c r="J71" s="67"/>
    </row>
    <row r="72" spans="1:10" s="30" customFormat="1" ht="84.95" customHeight="1" x14ac:dyDescent="0.25">
      <c r="A72" s="21" t="s">
        <v>58</v>
      </c>
      <c r="B72" s="33" t="s">
        <v>81</v>
      </c>
      <c r="C72" s="21" t="s">
        <v>135</v>
      </c>
      <c r="D72" s="67"/>
      <c r="E72" s="67"/>
      <c r="F72" s="67"/>
      <c r="G72" s="67"/>
      <c r="H72" s="39"/>
      <c r="I72" s="67"/>
      <c r="J72" s="67"/>
    </row>
    <row r="73" spans="1:10" s="30" customFormat="1" ht="84.95" customHeight="1" x14ac:dyDescent="0.25">
      <c r="A73" s="21" t="s">
        <v>59</v>
      </c>
      <c r="B73" s="33" t="s">
        <v>82</v>
      </c>
      <c r="C73" s="21" t="s">
        <v>133</v>
      </c>
      <c r="D73" s="67"/>
      <c r="E73" s="67"/>
      <c r="F73" s="67"/>
      <c r="G73" s="67"/>
      <c r="H73" s="39"/>
      <c r="I73" s="40"/>
      <c r="J73" s="41"/>
    </row>
    <row r="74" spans="1:10" s="30" customFormat="1" ht="51" customHeight="1" x14ac:dyDescent="0.25">
      <c r="A74" s="21" t="s">
        <v>60</v>
      </c>
      <c r="B74" s="33" t="s">
        <v>83</v>
      </c>
      <c r="C74" s="21" t="s">
        <v>136</v>
      </c>
      <c r="D74" s="67"/>
      <c r="E74" s="67"/>
      <c r="F74" s="67"/>
      <c r="G74" s="67"/>
      <c r="H74" s="39"/>
      <c r="I74" s="67"/>
      <c r="J74" s="67"/>
    </row>
    <row r="75" spans="1:10" s="30" customFormat="1" ht="18" customHeight="1" x14ac:dyDescent="0.25">
      <c r="A75" s="142" t="s">
        <v>217</v>
      </c>
      <c r="B75" s="137"/>
      <c r="C75" s="137"/>
      <c r="D75" s="137"/>
      <c r="E75" s="137"/>
      <c r="F75" s="137"/>
      <c r="G75" s="137"/>
      <c r="H75" s="137"/>
      <c r="I75" s="137"/>
      <c r="J75" s="138"/>
    </row>
    <row r="76" spans="1:10" s="30" customFormat="1" ht="41.25" customHeight="1" x14ac:dyDescent="0.25">
      <c r="A76" s="58" t="s">
        <v>23</v>
      </c>
      <c r="B76" s="33" t="s">
        <v>213</v>
      </c>
      <c r="C76" s="58"/>
      <c r="D76" s="67"/>
      <c r="E76" s="67"/>
      <c r="F76" s="67"/>
      <c r="G76" s="67"/>
      <c r="H76" s="39"/>
      <c r="I76" s="67"/>
      <c r="J76" s="67"/>
    </row>
    <row r="77" spans="1:10" s="30" customFormat="1" ht="47.25" customHeight="1" x14ac:dyDescent="0.25">
      <c r="A77" s="58" t="s">
        <v>58</v>
      </c>
      <c r="B77" s="33" t="s">
        <v>214</v>
      </c>
      <c r="C77" s="58"/>
      <c r="D77" s="67"/>
      <c r="E77" s="67"/>
      <c r="F77" s="67"/>
      <c r="G77" s="67"/>
      <c r="H77" s="39"/>
      <c r="I77" s="67"/>
      <c r="J77" s="67"/>
    </row>
    <row r="78" spans="1:10" s="30" customFormat="1" ht="46.5" customHeight="1" x14ac:dyDescent="0.25">
      <c r="A78" s="58" t="s">
        <v>59</v>
      </c>
      <c r="B78" s="33" t="s">
        <v>215</v>
      </c>
      <c r="C78" s="58"/>
      <c r="D78" s="67"/>
      <c r="E78" s="67"/>
      <c r="F78" s="67"/>
      <c r="G78" s="67"/>
      <c r="H78" s="39"/>
      <c r="I78" s="40"/>
      <c r="J78" s="41"/>
    </row>
    <row r="79" spans="1:10" s="30" customFormat="1" ht="17.100000000000001" customHeight="1" x14ac:dyDescent="0.25">
      <c r="A79" s="49" t="s">
        <v>44</v>
      </c>
      <c r="B79" s="50"/>
      <c r="C79" s="50"/>
      <c r="D79" s="51">
        <f>SUM(D40:D50,D52:D59,D61:D64,D66:D69,D71:D74,D76:D78)</f>
        <v>0</v>
      </c>
      <c r="E79" s="51">
        <f>SUM(E40:E50,E52:E59,E61:E64,E66:E69,E71:E74,E76:E78)</f>
        <v>0</v>
      </c>
      <c r="F79" s="51">
        <f>SUM(F40:F50,F52:F59,F61:F64,F66:F69,F71:F74,F76:F78)</f>
        <v>0</v>
      </c>
      <c r="G79" s="51">
        <f>SUM(G40:G50,G52:G59,G61:G64,G66:G69,G71:G74,G76:G78)</f>
        <v>0</v>
      </c>
      <c r="H79" s="35"/>
      <c r="I79" s="35"/>
      <c r="J79" s="35"/>
    </row>
    <row r="80" spans="1:10" s="30" customFormat="1" ht="17.100000000000001" customHeight="1" x14ac:dyDescent="0.25">
      <c r="A80" s="49" t="s">
        <v>175</v>
      </c>
      <c r="B80" s="50"/>
      <c r="C80" s="50"/>
      <c r="D80" s="51">
        <f>MIN(100,D79)</f>
        <v>0</v>
      </c>
      <c r="E80" s="51">
        <f>MIN(100,E79)</f>
        <v>0</v>
      </c>
      <c r="F80" s="51">
        <f>MIN(100,F79)</f>
        <v>0</v>
      </c>
      <c r="G80" s="51">
        <f>MIN(100,G79)</f>
        <v>0</v>
      </c>
      <c r="H80" s="35"/>
      <c r="I80" s="35"/>
      <c r="J80" s="35"/>
    </row>
    <row r="81" spans="1:10" s="30" customFormat="1" ht="17.100000000000001" customHeight="1" x14ac:dyDescent="0.25"/>
    <row r="82" spans="1:10" s="30" customFormat="1" ht="24" customHeight="1" x14ac:dyDescent="0.25">
      <c r="A82" s="29" t="s">
        <v>84</v>
      </c>
      <c r="B82" s="23"/>
      <c r="C82" s="23"/>
      <c r="D82" s="23"/>
      <c r="E82" s="23"/>
      <c r="F82" s="23"/>
      <c r="G82" s="23"/>
      <c r="H82" s="23"/>
      <c r="I82" s="23"/>
      <c r="J82" s="23"/>
    </row>
    <row r="83" spans="1:10" s="30" customFormat="1" ht="56.25" customHeight="1" x14ac:dyDescent="0.25">
      <c r="A83" s="135" t="s">
        <v>162</v>
      </c>
      <c r="B83" s="135"/>
      <c r="C83" s="135"/>
      <c r="D83" s="135"/>
      <c r="E83" s="135"/>
      <c r="F83" s="135"/>
      <c r="G83" s="135"/>
      <c r="H83" s="135"/>
      <c r="I83" s="135"/>
      <c r="J83" s="135"/>
    </row>
    <row r="84" spans="1:10" s="30" customFormat="1" ht="17.100000000000001" customHeight="1" x14ac:dyDescent="0.25">
      <c r="A84" s="45" t="s">
        <v>46</v>
      </c>
      <c r="B84" s="46"/>
      <c r="C84" s="46" t="s">
        <v>19</v>
      </c>
      <c r="D84" s="47" t="s">
        <v>113</v>
      </c>
      <c r="E84" s="47" t="s">
        <v>114</v>
      </c>
      <c r="F84" s="47" t="s">
        <v>115</v>
      </c>
      <c r="G84" s="47" t="s">
        <v>116</v>
      </c>
      <c r="H84" s="47" t="s">
        <v>199</v>
      </c>
      <c r="I84" s="48" t="s">
        <v>21</v>
      </c>
      <c r="J84" s="48" t="s">
        <v>22</v>
      </c>
    </row>
    <row r="85" spans="1:10" s="30" customFormat="1" ht="21" customHeight="1" x14ac:dyDescent="0.25">
      <c r="A85" s="136" t="s">
        <v>163</v>
      </c>
      <c r="B85" s="137"/>
      <c r="C85" s="137"/>
      <c r="D85" s="137"/>
      <c r="E85" s="137"/>
      <c r="F85" s="137"/>
      <c r="G85" s="137"/>
      <c r="H85" s="137"/>
      <c r="I85" s="137"/>
      <c r="J85" s="138"/>
    </row>
    <row r="86" spans="1:10" s="30" customFormat="1" ht="74.25" customHeight="1" x14ac:dyDescent="0.25">
      <c r="A86" s="21" t="s">
        <v>23</v>
      </c>
      <c r="B86" s="33" t="s">
        <v>85</v>
      </c>
      <c r="C86" s="21"/>
      <c r="D86" s="67"/>
      <c r="E86" s="67"/>
      <c r="F86" s="67"/>
      <c r="G86" s="67"/>
      <c r="H86" s="39"/>
      <c r="I86" s="40"/>
      <c r="J86" s="41"/>
    </row>
    <row r="87" spans="1:10" s="30" customFormat="1" ht="50.25" customHeight="1" x14ac:dyDescent="0.25">
      <c r="A87" s="21" t="s">
        <v>58</v>
      </c>
      <c r="B87" s="33" t="s">
        <v>219</v>
      </c>
      <c r="C87" s="21"/>
      <c r="D87" s="67"/>
      <c r="E87" s="67"/>
      <c r="F87" s="67"/>
      <c r="G87" s="67"/>
      <c r="H87" s="39"/>
      <c r="I87" s="40"/>
      <c r="J87" s="41"/>
    </row>
    <row r="88" spans="1:10" s="30" customFormat="1" ht="48.75" customHeight="1" x14ac:dyDescent="0.25">
      <c r="A88" s="21" t="s">
        <v>59</v>
      </c>
      <c r="B88" s="33" t="s">
        <v>218</v>
      </c>
      <c r="C88" s="21" t="s">
        <v>151</v>
      </c>
      <c r="D88" s="67"/>
      <c r="E88" s="67"/>
      <c r="F88" s="67"/>
      <c r="G88" s="67"/>
      <c r="H88" s="39"/>
      <c r="I88" s="40"/>
      <c r="J88" s="41"/>
    </row>
    <row r="89" spans="1:10" s="30" customFormat="1" ht="60" customHeight="1" x14ac:dyDescent="0.25">
      <c r="A89" s="21" t="s">
        <v>60</v>
      </c>
      <c r="B89" s="33" t="s">
        <v>220</v>
      </c>
      <c r="C89" s="21"/>
      <c r="D89" s="67"/>
      <c r="E89" s="67"/>
      <c r="F89" s="67"/>
      <c r="G89" s="67"/>
      <c r="H89" s="39"/>
      <c r="I89" s="40"/>
      <c r="J89" s="41"/>
    </row>
    <row r="90" spans="1:10" s="30" customFormat="1" ht="68.099999999999994" customHeight="1" x14ac:dyDescent="0.25">
      <c r="A90" s="21" t="s">
        <v>61</v>
      </c>
      <c r="B90" s="33" t="s">
        <v>221</v>
      </c>
      <c r="C90" s="21"/>
      <c r="D90" s="67"/>
      <c r="E90" s="67"/>
      <c r="F90" s="67"/>
      <c r="G90" s="67"/>
      <c r="H90" s="39"/>
      <c r="I90" s="40"/>
      <c r="J90" s="41"/>
    </row>
    <row r="91" spans="1:10" s="30" customFormat="1" ht="69.75" customHeight="1" x14ac:dyDescent="0.25">
      <c r="A91" s="9" t="s">
        <v>62</v>
      </c>
      <c r="B91" s="33" t="s">
        <v>222</v>
      </c>
      <c r="C91" s="21" t="s">
        <v>152</v>
      </c>
      <c r="D91" s="67"/>
      <c r="E91" s="67"/>
      <c r="F91" s="67"/>
      <c r="G91" s="67"/>
      <c r="H91" s="39"/>
      <c r="I91" s="67"/>
      <c r="J91" s="41"/>
    </row>
    <row r="92" spans="1:10" s="30" customFormat="1" ht="27" customHeight="1" x14ac:dyDescent="0.25">
      <c r="A92" s="136" t="s">
        <v>164</v>
      </c>
      <c r="B92" s="137"/>
      <c r="C92" s="137"/>
      <c r="D92" s="137"/>
      <c r="E92" s="137"/>
      <c r="F92" s="137"/>
      <c r="G92" s="137"/>
      <c r="H92" s="137"/>
      <c r="I92" s="137"/>
      <c r="J92" s="138"/>
    </row>
    <row r="93" spans="1:10" s="30" customFormat="1" ht="87.75" customHeight="1" x14ac:dyDescent="0.25">
      <c r="A93" s="21" t="s">
        <v>23</v>
      </c>
      <c r="B93" s="37" t="s">
        <v>224</v>
      </c>
      <c r="C93" s="21" t="s">
        <v>153</v>
      </c>
      <c r="D93" s="67"/>
      <c r="E93" s="67"/>
      <c r="F93" s="67"/>
      <c r="G93" s="67"/>
      <c r="H93" s="39"/>
      <c r="I93" s="67"/>
      <c r="J93" s="67"/>
    </row>
    <row r="94" spans="1:10" s="30" customFormat="1" ht="68.099999999999994" customHeight="1" x14ac:dyDescent="0.25">
      <c r="A94" s="21" t="s">
        <v>35</v>
      </c>
      <c r="B94" s="37" t="s">
        <v>223</v>
      </c>
      <c r="C94" s="21"/>
      <c r="D94" s="67"/>
      <c r="E94" s="67"/>
      <c r="F94" s="67"/>
      <c r="G94" s="67"/>
      <c r="H94" s="39"/>
      <c r="I94" s="40"/>
      <c r="J94" s="41"/>
    </row>
    <row r="95" spans="1:10" s="30" customFormat="1" ht="68.099999999999994" customHeight="1" x14ac:dyDescent="0.25">
      <c r="A95" s="21" t="s">
        <v>36</v>
      </c>
      <c r="B95" s="37" t="s">
        <v>225</v>
      </c>
      <c r="C95" s="58"/>
      <c r="D95" s="67"/>
      <c r="E95" s="67"/>
      <c r="F95" s="67"/>
      <c r="G95" s="67"/>
      <c r="H95" s="39"/>
      <c r="I95" s="40"/>
      <c r="J95" s="41"/>
    </row>
    <row r="96" spans="1:10" s="30" customFormat="1" ht="51.75" customHeight="1" x14ac:dyDescent="0.25">
      <c r="A96" s="14" t="s">
        <v>37</v>
      </c>
      <c r="B96" s="37" t="s">
        <v>86</v>
      </c>
      <c r="C96" s="21" t="s">
        <v>154</v>
      </c>
      <c r="D96" s="67"/>
      <c r="E96" s="67"/>
      <c r="F96" s="67"/>
      <c r="G96" s="67"/>
      <c r="H96" s="39"/>
      <c r="I96" s="40"/>
      <c r="J96" s="41"/>
    </row>
    <row r="97" spans="1:10" s="30" customFormat="1" ht="51" customHeight="1" x14ac:dyDescent="0.25">
      <c r="A97" s="21" t="s">
        <v>38</v>
      </c>
      <c r="B97" s="37" t="s">
        <v>87</v>
      </c>
      <c r="C97" s="21"/>
      <c r="D97" s="67"/>
      <c r="E97" s="67"/>
      <c r="F97" s="67"/>
      <c r="G97" s="67"/>
      <c r="H97" s="39"/>
      <c r="I97" s="67"/>
      <c r="J97" s="67"/>
    </row>
    <row r="98" spans="1:10" s="30" customFormat="1" ht="63.75" customHeight="1" x14ac:dyDescent="0.25">
      <c r="A98" s="21" t="s">
        <v>40</v>
      </c>
      <c r="B98" s="37" t="s">
        <v>196</v>
      </c>
      <c r="C98" s="21" t="s">
        <v>155</v>
      </c>
      <c r="D98" s="67"/>
      <c r="E98" s="67"/>
      <c r="F98" s="67"/>
      <c r="G98" s="67"/>
      <c r="H98" s="39"/>
      <c r="I98" s="67"/>
      <c r="J98" s="67"/>
    </row>
    <row r="99" spans="1:10" s="30" customFormat="1" ht="68.25" customHeight="1" x14ac:dyDescent="0.25">
      <c r="A99" s="17" t="s">
        <v>30</v>
      </c>
      <c r="B99" s="37" t="s">
        <v>165</v>
      </c>
      <c r="C99" s="10" t="s">
        <v>156</v>
      </c>
      <c r="D99" s="67"/>
      <c r="E99" s="67"/>
      <c r="F99" s="67"/>
      <c r="G99" s="67"/>
      <c r="H99" s="39"/>
      <c r="I99" s="43"/>
      <c r="J99" s="41"/>
    </row>
    <row r="100" spans="1:10" s="30" customFormat="1" ht="39.75" customHeight="1" x14ac:dyDescent="0.25">
      <c r="A100" s="60" t="s">
        <v>228</v>
      </c>
      <c r="B100" s="38" t="s">
        <v>195</v>
      </c>
      <c r="C100" s="17"/>
      <c r="D100" s="67"/>
      <c r="E100" s="67"/>
      <c r="F100" s="67"/>
      <c r="G100" s="67"/>
      <c r="H100" s="39"/>
      <c r="I100" s="67"/>
      <c r="J100" s="67"/>
    </row>
    <row r="101" spans="1:10" s="30" customFormat="1" ht="27.75" customHeight="1" x14ac:dyDescent="0.25">
      <c r="A101" s="136" t="s">
        <v>93</v>
      </c>
      <c r="B101" s="137"/>
      <c r="C101" s="137"/>
      <c r="D101" s="137"/>
      <c r="E101" s="137"/>
      <c r="F101" s="137"/>
      <c r="G101" s="137"/>
      <c r="H101" s="137"/>
      <c r="I101" s="137"/>
      <c r="J101" s="138"/>
    </row>
    <row r="102" spans="1:10" s="30" customFormat="1" ht="33.950000000000003" customHeight="1" x14ac:dyDescent="0.25">
      <c r="A102" s="21" t="s">
        <v>23</v>
      </c>
      <c r="B102" s="33" t="s">
        <v>88</v>
      </c>
      <c r="C102" s="21"/>
      <c r="D102" s="67"/>
      <c r="E102" s="67"/>
      <c r="F102" s="67"/>
      <c r="G102" s="67"/>
      <c r="H102" s="39"/>
      <c r="I102" s="67"/>
      <c r="J102" s="67"/>
    </row>
    <row r="103" spans="1:10" s="30" customFormat="1" ht="33.950000000000003" customHeight="1" x14ac:dyDescent="0.25">
      <c r="A103" s="21" t="s">
        <v>35</v>
      </c>
      <c r="B103" s="33" t="s">
        <v>91</v>
      </c>
      <c r="C103" s="21" t="s">
        <v>127</v>
      </c>
      <c r="D103" s="67"/>
      <c r="E103" s="67"/>
      <c r="F103" s="67"/>
      <c r="G103" s="67"/>
      <c r="H103" s="39"/>
      <c r="I103" s="40"/>
      <c r="J103" s="41"/>
    </row>
    <row r="104" spans="1:10" s="30" customFormat="1" ht="51" customHeight="1" x14ac:dyDescent="0.25">
      <c r="A104" s="21" t="s">
        <v>36</v>
      </c>
      <c r="B104" s="33" t="s">
        <v>89</v>
      </c>
      <c r="C104" s="21" t="s">
        <v>157</v>
      </c>
      <c r="D104" s="67"/>
      <c r="E104" s="67"/>
      <c r="F104" s="67"/>
      <c r="G104" s="67"/>
      <c r="H104" s="39"/>
      <c r="I104" s="44"/>
      <c r="J104" s="42"/>
    </row>
    <row r="105" spans="1:10" s="30" customFormat="1" ht="51" customHeight="1" x14ac:dyDescent="0.25">
      <c r="A105" s="15" t="s">
        <v>37</v>
      </c>
      <c r="B105" s="33" t="s">
        <v>90</v>
      </c>
      <c r="C105" s="21" t="s">
        <v>127</v>
      </c>
      <c r="D105" s="67"/>
      <c r="E105" s="67"/>
      <c r="F105" s="67"/>
      <c r="G105" s="67"/>
      <c r="H105" s="39"/>
      <c r="I105" s="40"/>
      <c r="J105" s="41"/>
    </row>
    <row r="106" spans="1:10" s="30" customFormat="1" ht="51" customHeight="1" x14ac:dyDescent="0.25">
      <c r="A106" s="21" t="s">
        <v>38</v>
      </c>
      <c r="B106" s="33" t="s">
        <v>166</v>
      </c>
      <c r="C106" s="21" t="s">
        <v>167</v>
      </c>
      <c r="D106" s="67"/>
      <c r="E106" s="67"/>
      <c r="F106" s="67"/>
      <c r="G106" s="67"/>
      <c r="H106" s="39"/>
      <c r="I106" s="67"/>
      <c r="J106" s="67"/>
    </row>
    <row r="107" spans="1:10" s="30" customFormat="1" ht="39" customHeight="1" x14ac:dyDescent="0.25">
      <c r="A107" s="21" t="s">
        <v>40</v>
      </c>
      <c r="B107" s="33" t="s">
        <v>92</v>
      </c>
      <c r="C107" s="21" t="s">
        <v>167</v>
      </c>
      <c r="D107" s="67"/>
      <c r="E107" s="67"/>
      <c r="F107" s="67"/>
      <c r="G107" s="67"/>
      <c r="H107" s="39"/>
      <c r="I107" s="40"/>
      <c r="J107" s="41"/>
    </row>
    <row r="108" spans="1:10" s="30" customFormat="1" ht="25.5" customHeight="1" x14ac:dyDescent="0.25">
      <c r="A108" s="136" t="s">
        <v>94</v>
      </c>
      <c r="B108" s="137"/>
      <c r="C108" s="137"/>
      <c r="D108" s="137"/>
      <c r="E108" s="137"/>
      <c r="F108" s="137"/>
      <c r="G108" s="137"/>
      <c r="H108" s="137"/>
      <c r="I108" s="137"/>
      <c r="J108" s="138"/>
    </row>
    <row r="109" spans="1:10" s="30" customFormat="1" ht="57.75" customHeight="1" x14ac:dyDescent="0.25">
      <c r="A109" s="21" t="s">
        <v>23</v>
      </c>
      <c r="B109" s="33" t="s">
        <v>168</v>
      </c>
      <c r="C109" s="21"/>
      <c r="D109" s="67"/>
      <c r="E109" s="67"/>
      <c r="F109" s="67"/>
      <c r="G109" s="67"/>
      <c r="H109" s="39"/>
      <c r="I109" s="40"/>
      <c r="J109" s="41"/>
    </row>
    <row r="110" spans="1:10" s="30" customFormat="1" ht="61.5" customHeight="1" x14ac:dyDescent="0.25">
      <c r="A110" s="21" t="s">
        <v>35</v>
      </c>
      <c r="B110" s="33" t="s">
        <v>95</v>
      </c>
      <c r="C110" s="21" t="s">
        <v>167</v>
      </c>
      <c r="D110" s="67"/>
      <c r="E110" s="67"/>
      <c r="F110" s="67"/>
      <c r="G110" s="67"/>
      <c r="H110" s="39"/>
      <c r="I110" s="44"/>
      <c r="J110" s="41"/>
    </row>
    <row r="111" spans="1:10" s="30" customFormat="1" ht="74.25" customHeight="1" x14ac:dyDescent="0.25">
      <c r="A111" s="21" t="s">
        <v>36</v>
      </c>
      <c r="B111" s="33" t="s">
        <v>169</v>
      </c>
      <c r="C111" s="21" t="s">
        <v>173</v>
      </c>
      <c r="D111" s="67"/>
      <c r="E111" s="67"/>
      <c r="F111" s="67"/>
      <c r="G111" s="67"/>
      <c r="H111" s="39"/>
      <c r="I111" s="44"/>
      <c r="J111" s="41"/>
    </row>
    <row r="112" spans="1:10" s="30" customFormat="1" ht="51" customHeight="1" x14ac:dyDescent="0.25">
      <c r="A112" s="14" t="s">
        <v>37</v>
      </c>
      <c r="B112" s="33" t="s">
        <v>170</v>
      </c>
      <c r="C112" s="21" t="s">
        <v>158</v>
      </c>
      <c r="D112" s="67"/>
      <c r="E112" s="67"/>
      <c r="F112" s="67"/>
      <c r="G112" s="67"/>
      <c r="H112" s="39"/>
      <c r="I112" s="67"/>
      <c r="J112" s="67"/>
    </row>
    <row r="113" spans="1:10" s="30" customFormat="1" ht="51" customHeight="1" x14ac:dyDescent="0.25">
      <c r="A113" s="21" t="s">
        <v>38</v>
      </c>
      <c r="B113" s="33" t="s">
        <v>96</v>
      </c>
      <c r="C113" s="21"/>
      <c r="D113" s="67"/>
      <c r="E113" s="67"/>
      <c r="F113" s="67"/>
      <c r="G113" s="67"/>
      <c r="H113" s="39"/>
      <c r="I113" s="44"/>
      <c r="J113" s="41"/>
    </row>
    <row r="114" spans="1:10" s="30" customFormat="1" ht="51" customHeight="1" x14ac:dyDescent="0.25">
      <c r="A114" s="21" t="s">
        <v>40</v>
      </c>
      <c r="B114" s="33" t="s">
        <v>97</v>
      </c>
      <c r="C114" s="21" t="s">
        <v>159</v>
      </c>
      <c r="D114" s="67"/>
      <c r="E114" s="67"/>
      <c r="F114" s="67"/>
      <c r="G114" s="67"/>
      <c r="H114" s="39"/>
      <c r="I114" s="67"/>
      <c r="J114" s="67"/>
    </row>
    <row r="115" spans="1:10" s="30" customFormat="1" ht="56.25" customHeight="1" x14ac:dyDescent="0.25">
      <c r="A115" s="21" t="s">
        <v>30</v>
      </c>
      <c r="B115" s="33" t="s">
        <v>98</v>
      </c>
      <c r="C115" s="21" t="s">
        <v>151</v>
      </c>
      <c r="D115" s="67"/>
      <c r="E115" s="67"/>
      <c r="F115" s="67"/>
      <c r="G115" s="67"/>
      <c r="H115" s="39"/>
      <c r="I115" s="67"/>
      <c r="J115" s="67"/>
    </row>
    <row r="116" spans="1:10" s="30" customFormat="1" ht="33.950000000000003" customHeight="1" x14ac:dyDescent="0.25">
      <c r="A116" s="9" t="s">
        <v>31</v>
      </c>
      <c r="B116" s="33" t="s">
        <v>99</v>
      </c>
      <c r="C116" s="9"/>
      <c r="D116" s="67"/>
      <c r="E116" s="67"/>
      <c r="F116" s="67"/>
      <c r="G116" s="67"/>
      <c r="H116" s="39"/>
      <c r="I116" s="67"/>
      <c r="J116" s="67"/>
    </row>
    <row r="117" spans="1:10" s="30" customFormat="1" ht="33.950000000000003" customHeight="1" x14ac:dyDescent="0.25">
      <c r="A117" s="21" t="s">
        <v>32</v>
      </c>
      <c r="B117" s="33" t="s">
        <v>229</v>
      </c>
      <c r="C117" s="21" t="s">
        <v>157</v>
      </c>
      <c r="D117" s="67"/>
      <c r="E117" s="67"/>
      <c r="F117" s="67"/>
      <c r="G117" s="67"/>
      <c r="H117" s="39"/>
      <c r="I117" s="44"/>
      <c r="J117" s="42"/>
    </row>
    <row r="118" spans="1:10" s="30" customFormat="1" ht="33.950000000000003" customHeight="1" x14ac:dyDescent="0.25">
      <c r="A118" s="21" t="s">
        <v>33</v>
      </c>
      <c r="B118" s="33" t="s">
        <v>100</v>
      </c>
      <c r="C118" s="21"/>
      <c r="D118" s="67"/>
      <c r="E118" s="67"/>
      <c r="F118" s="67"/>
      <c r="G118" s="67"/>
      <c r="H118" s="39"/>
      <c r="I118" s="43"/>
      <c r="J118" s="42"/>
    </row>
    <row r="119" spans="1:10" s="30" customFormat="1" ht="24" customHeight="1" x14ac:dyDescent="0.25">
      <c r="A119" s="21" t="s">
        <v>34</v>
      </c>
      <c r="B119" s="33" t="s">
        <v>101</v>
      </c>
      <c r="C119" s="9"/>
      <c r="D119" s="67"/>
      <c r="E119" s="67"/>
      <c r="F119" s="67"/>
      <c r="G119" s="67"/>
      <c r="H119" s="39"/>
      <c r="I119" s="40"/>
      <c r="J119" s="41"/>
    </row>
    <row r="120" spans="1:10" s="30" customFormat="1" ht="24.75" customHeight="1" x14ac:dyDescent="0.25">
      <c r="A120" s="136" t="s">
        <v>102</v>
      </c>
      <c r="B120" s="137"/>
      <c r="C120" s="137"/>
      <c r="D120" s="137"/>
      <c r="E120" s="137"/>
      <c r="F120" s="137"/>
      <c r="G120" s="137"/>
      <c r="H120" s="137"/>
      <c r="I120" s="137"/>
      <c r="J120" s="138"/>
    </row>
    <row r="121" spans="1:10" s="30" customFormat="1" ht="68.099999999999994" customHeight="1" x14ac:dyDescent="0.25">
      <c r="A121" s="21" t="s">
        <v>23</v>
      </c>
      <c r="B121" s="33" t="s">
        <v>104</v>
      </c>
      <c r="C121" s="21" t="s">
        <v>159</v>
      </c>
      <c r="D121" s="67"/>
      <c r="E121" s="67"/>
      <c r="F121" s="67"/>
      <c r="G121" s="67"/>
      <c r="H121" s="39"/>
      <c r="I121" s="67"/>
      <c r="J121" s="67"/>
    </row>
    <row r="122" spans="1:10" s="30" customFormat="1" ht="51" customHeight="1" x14ac:dyDescent="0.25">
      <c r="A122" s="21" t="s">
        <v>58</v>
      </c>
      <c r="B122" s="33" t="s">
        <v>105</v>
      </c>
      <c r="C122" s="21" t="s">
        <v>159</v>
      </c>
      <c r="D122" s="67"/>
      <c r="E122" s="67"/>
      <c r="F122" s="67"/>
      <c r="G122" s="67"/>
      <c r="H122" s="39"/>
      <c r="I122" s="40"/>
      <c r="J122" s="41"/>
    </row>
    <row r="123" spans="1:10" s="30" customFormat="1" ht="56.25" customHeight="1" x14ac:dyDescent="0.25">
      <c r="A123" s="21" t="s">
        <v>59</v>
      </c>
      <c r="B123" s="33" t="s">
        <v>106</v>
      </c>
      <c r="C123" s="21" t="s">
        <v>159</v>
      </c>
      <c r="D123" s="67"/>
      <c r="E123" s="67"/>
      <c r="F123" s="67"/>
      <c r="G123" s="67"/>
      <c r="H123" s="39"/>
      <c r="I123" s="67"/>
      <c r="J123" s="67"/>
    </row>
    <row r="124" spans="1:10" s="30" customFormat="1" ht="51" customHeight="1" x14ac:dyDescent="0.25">
      <c r="A124" s="21" t="s">
        <v>60</v>
      </c>
      <c r="B124" s="33" t="s">
        <v>107</v>
      </c>
      <c r="C124" s="21" t="s">
        <v>159</v>
      </c>
      <c r="D124" s="67"/>
      <c r="E124" s="67"/>
      <c r="F124" s="67"/>
      <c r="G124" s="67"/>
      <c r="H124" s="39"/>
      <c r="I124" s="67"/>
      <c r="J124" s="67"/>
    </row>
    <row r="125" spans="1:10" s="30" customFormat="1" ht="51" customHeight="1" x14ac:dyDescent="0.25">
      <c r="A125" s="21" t="s">
        <v>61</v>
      </c>
      <c r="B125" s="33" t="s">
        <v>171</v>
      </c>
      <c r="C125" s="21" t="s">
        <v>157</v>
      </c>
      <c r="D125" s="67"/>
      <c r="E125" s="67"/>
      <c r="F125" s="67"/>
      <c r="G125" s="67"/>
      <c r="H125" s="39"/>
      <c r="I125" s="40"/>
      <c r="J125" s="41"/>
    </row>
    <row r="126" spans="1:10" s="30" customFormat="1" ht="51" customHeight="1" x14ac:dyDescent="0.25">
      <c r="A126" s="9" t="s">
        <v>62</v>
      </c>
      <c r="B126" s="33" t="s">
        <v>108</v>
      </c>
      <c r="C126" s="9" t="s">
        <v>157</v>
      </c>
      <c r="D126" s="67"/>
      <c r="E126" s="67"/>
      <c r="F126" s="67"/>
      <c r="G126" s="67"/>
      <c r="H126" s="39"/>
      <c r="I126" s="67"/>
      <c r="J126" s="67"/>
    </row>
    <row r="127" spans="1:10" s="30" customFormat="1" ht="39" customHeight="1" x14ac:dyDescent="0.25">
      <c r="A127" s="21" t="s">
        <v>63</v>
      </c>
      <c r="B127" s="33" t="s">
        <v>109</v>
      </c>
      <c r="C127" s="21" t="s">
        <v>157</v>
      </c>
      <c r="D127" s="67"/>
      <c r="E127" s="67"/>
      <c r="F127" s="67"/>
      <c r="G127" s="67"/>
      <c r="H127" s="39"/>
      <c r="I127" s="67"/>
      <c r="J127" s="67"/>
    </row>
    <row r="128" spans="1:10" s="30" customFormat="1" ht="43.5" customHeight="1" x14ac:dyDescent="0.25">
      <c r="A128" s="21" t="s">
        <v>103</v>
      </c>
      <c r="B128" s="33" t="s">
        <v>110</v>
      </c>
      <c r="C128" s="21"/>
      <c r="D128" s="67"/>
      <c r="E128" s="67"/>
      <c r="F128" s="67"/>
      <c r="G128" s="67"/>
      <c r="H128" s="39"/>
      <c r="I128" s="67"/>
      <c r="J128" s="67"/>
    </row>
    <row r="129" spans="1:10" s="30" customFormat="1" ht="22.5" customHeight="1" x14ac:dyDescent="0.25">
      <c r="A129" s="136" t="s">
        <v>111</v>
      </c>
      <c r="B129" s="137"/>
      <c r="C129" s="137"/>
      <c r="D129" s="137"/>
      <c r="E129" s="137"/>
      <c r="F129" s="137"/>
      <c r="G129" s="137"/>
      <c r="H129" s="137"/>
      <c r="I129" s="137"/>
      <c r="J129" s="138"/>
    </row>
    <row r="130" spans="1:10" s="30" customFormat="1" ht="68.099999999999994" customHeight="1" x14ac:dyDescent="0.25">
      <c r="A130" s="21" t="s">
        <v>23</v>
      </c>
      <c r="B130" s="33" t="s">
        <v>112</v>
      </c>
      <c r="C130" s="21" t="s">
        <v>160</v>
      </c>
      <c r="D130" s="67"/>
      <c r="E130" s="67"/>
      <c r="F130" s="67"/>
      <c r="G130" s="67"/>
      <c r="H130" s="39"/>
      <c r="I130" s="67"/>
      <c r="J130" s="67"/>
    </row>
    <row r="131" spans="1:10" s="30" customFormat="1" ht="59.25" customHeight="1" x14ac:dyDescent="0.25">
      <c r="A131" s="21" t="s">
        <v>58</v>
      </c>
      <c r="B131" s="33" t="s">
        <v>172</v>
      </c>
      <c r="C131" s="21" t="s">
        <v>161</v>
      </c>
      <c r="D131" s="67"/>
      <c r="E131" s="67"/>
      <c r="F131" s="67"/>
      <c r="G131" s="67"/>
      <c r="H131" s="39"/>
      <c r="I131" s="67"/>
      <c r="J131" s="67"/>
    </row>
    <row r="132" spans="1:10" s="30" customFormat="1" ht="17.100000000000001" customHeight="1" x14ac:dyDescent="0.25">
      <c r="A132" s="49" t="s">
        <v>44</v>
      </c>
      <c r="B132" s="50"/>
      <c r="C132" s="50"/>
      <c r="D132" s="51">
        <f>SUM(D86:D91,D93:D100,D102:D107,D109:D119,D121:D128,D130:D131)</f>
        <v>0</v>
      </c>
      <c r="E132" s="51">
        <f>SUM(E86:E91,E93:E100,E102:E107,E109:E119,E121:E128,E130:E131)</f>
        <v>0</v>
      </c>
      <c r="F132" s="51">
        <f>SUM(F86:F91,F93:F100,F102:F107,F109:F119,F121:F128,F130:F131)</f>
        <v>0</v>
      </c>
      <c r="G132" s="51">
        <f>SUM(G86:G91,G93:G100,G102:G107,G109:G119,G121:G128,G130:G131)</f>
        <v>0</v>
      </c>
      <c r="H132" s="35"/>
      <c r="I132" s="35"/>
      <c r="J132" s="35"/>
    </row>
    <row r="133" spans="1:10" ht="17.100000000000001" customHeight="1" x14ac:dyDescent="0.25">
      <c r="A133" s="52" t="s">
        <v>176</v>
      </c>
      <c r="B133" s="53"/>
      <c r="C133" s="54"/>
      <c r="D133" s="51">
        <f>MIN(100,D132)</f>
        <v>0</v>
      </c>
      <c r="E133" s="51">
        <f>MIN(100,E132)</f>
        <v>0</v>
      </c>
      <c r="F133" s="51">
        <f>MIN(100,F132)</f>
        <v>0</v>
      </c>
      <c r="G133" s="51">
        <f>MIN(100,G132)</f>
        <v>0</v>
      </c>
      <c r="H133" s="35"/>
      <c r="I133" s="35"/>
      <c r="J133" s="35"/>
    </row>
    <row r="134" spans="1:10" ht="17.100000000000001" customHeight="1" x14ac:dyDescent="0.25"/>
    <row r="135" spans="1:10" ht="17.100000000000001" customHeight="1" x14ac:dyDescent="0.25"/>
    <row r="136" spans="1:10" ht="17.100000000000001" customHeight="1" x14ac:dyDescent="0.25"/>
    <row r="137" spans="1:10" ht="17.100000000000001" customHeight="1" x14ac:dyDescent="0.25"/>
    <row r="138" spans="1:10" ht="17.100000000000001" customHeight="1" x14ac:dyDescent="0.25"/>
    <row r="139" spans="1:10" ht="17.100000000000001" customHeight="1" x14ac:dyDescent="0.25"/>
    <row r="140" spans="1:10" ht="17.100000000000001" customHeight="1" x14ac:dyDescent="0.25"/>
    <row r="141" spans="1:10" ht="17.100000000000001" customHeight="1" x14ac:dyDescent="0.25"/>
    <row r="142" spans="1:10" ht="17.100000000000001" customHeight="1" x14ac:dyDescent="0.25"/>
    <row r="143" spans="1:10" ht="17.100000000000001" customHeight="1" x14ac:dyDescent="0.25"/>
    <row r="144" spans="1:10" ht="17.100000000000001" customHeight="1" x14ac:dyDescent="0.25"/>
    <row r="145" ht="17.100000000000001" customHeight="1" x14ac:dyDescent="0.25"/>
    <row r="146" ht="17.100000000000001" customHeight="1" x14ac:dyDescent="0.25"/>
    <row r="147" ht="17.100000000000001" customHeight="1" x14ac:dyDescent="0.25"/>
    <row r="148" ht="17.100000000000001" customHeight="1" x14ac:dyDescent="0.25"/>
    <row r="149" ht="17.100000000000001" customHeight="1" x14ac:dyDescent="0.25"/>
    <row r="150" ht="17.100000000000001" customHeight="1" x14ac:dyDescent="0.25"/>
    <row r="151" ht="17.100000000000001" customHeight="1" x14ac:dyDescent="0.25"/>
    <row r="152" ht="17.100000000000001" customHeight="1" x14ac:dyDescent="0.25"/>
    <row r="153" ht="17.100000000000001" customHeight="1" x14ac:dyDescent="0.25"/>
    <row r="154" ht="17.100000000000001" customHeight="1" x14ac:dyDescent="0.25"/>
    <row r="155" ht="17.100000000000001" customHeight="1" x14ac:dyDescent="0.25"/>
    <row r="156" ht="17.100000000000001" customHeight="1" x14ac:dyDescent="0.25"/>
    <row r="157" ht="17.100000000000001" customHeight="1" x14ac:dyDescent="0.25"/>
    <row r="158" ht="17.100000000000001" customHeight="1" x14ac:dyDescent="0.25"/>
    <row r="159" ht="17.100000000000001" customHeight="1" x14ac:dyDescent="0.25"/>
    <row r="160" ht="17.100000000000001" customHeight="1" x14ac:dyDescent="0.25"/>
    <row r="161" ht="17.100000000000001" customHeight="1" x14ac:dyDescent="0.25"/>
    <row r="162" ht="17.100000000000001" customHeight="1" x14ac:dyDescent="0.25"/>
    <row r="163" ht="17.100000000000001" customHeight="1" x14ac:dyDescent="0.25"/>
    <row r="164" ht="17.100000000000001" customHeight="1" x14ac:dyDescent="0.25"/>
    <row r="165" ht="17.100000000000001" customHeight="1" x14ac:dyDescent="0.25"/>
    <row r="166" ht="17.100000000000001" customHeight="1" x14ac:dyDescent="0.25"/>
    <row r="167" ht="17.100000000000001" customHeight="1" x14ac:dyDescent="0.25"/>
    <row r="168" ht="17.100000000000001" customHeight="1" x14ac:dyDescent="0.25"/>
    <row r="169" ht="17.100000000000001" customHeight="1" x14ac:dyDescent="0.25"/>
    <row r="170" ht="17.100000000000001" customHeight="1" x14ac:dyDescent="0.25"/>
    <row r="171" ht="17.100000000000001" customHeight="1" x14ac:dyDescent="0.25"/>
    <row r="172" ht="17.100000000000001" customHeight="1" x14ac:dyDescent="0.25"/>
    <row r="173" ht="17.100000000000001" customHeight="1" x14ac:dyDescent="0.25"/>
    <row r="174" ht="17.100000000000001" customHeight="1" x14ac:dyDescent="0.25"/>
    <row r="175" ht="17.100000000000001" customHeight="1" x14ac:dyDescent="0.25"/>
    <row r="176" ht="17.100000000000001" customHeight="1" x14ac:dyDescent="0.25"/>
    <row r="177" ht="17.100000000000001" customHeight="1" x14ac:dyDescent="0.25"/>
    <row r="178" ht="17.100000000000001" customHeight="1" x14ac:dyDescent="0.25"/>
    <row r="179" ht="17.100000000000001" customHeight="1" x14ac:dyDescent="0.25"/>
    <row r="180" ht="17.100000000000001" customHeight="1" x14ac:dyDescent="0.25"/>
    <row r="181" ht="17.100000000000001" customHeight="1" x14ac:dyDescent="0.25"/>
    <row r="182" ht="17.100000000000001" customHeight="1" x14ac:dyDescent="0.25"/>
    <row r="183" ht="17.100000000000001" customHeight="1" x14ac:dyDescent="0.25"/>
    <row r="184" ht="17.100000000000001" customHeight="1" x14ac:dyDescent="0.25"/>
    <row r="185" ht="17.100000000000001" customHeight="1" x14ac:dyDescent="0.25"/>
    <row r="186" ht="17.100000000000001" customHeight="1" x14ac:dyDescent="0.25"/>
    <row r="187" ht="17.100000000000001" customHeight="1" x14ac:dyDescent="0.25"/>
    <row r="188" ht="17.100000000000001" customHeight="1" x14ac:dyDescent="0.25"/>
    <row r="189" ht="17.100000000000001" customHeight="1" x14ac:dyDescent="0.25"/>
    <row r="190" ht="17.100000000000001" customHeight="1" x14ac:dyDescent="0.25"/>
    <row r="191" ht="17.100000000000001" customHeight="1" x14ac:dyDescent="0.25"/>
    <row r="192" ht="17.100000000000001" customHeight="1" x14ac:dyDescent="0.25"/>
    <row r="193" ht="17.100000000000001" customHeight="1" x14ac:dyDescent="0.25"/>
    <row r="194" ht="17.100000000000001" customHeight="1" x14ac:dyDescent="0.25"/>
    <row r="195" ht="17.100000000000001" customHeight="1" x14ac:dyDescent="0.25"/>
    <row r="196" ht="17.100000000000001" customHeight="1" x14ac:dyDescent="0.25"/>
    <row r="197" ht="17.100000000000001" customHeight="1" x14ac:dyDescent="0.25"/>
    <row r="198" ht="17.100000000000001" customHeight="1" x14ac:dyDescent="0.25"/>
    <row r="199" ht="17.100000000000001" customHeight="1" x14ac:dyDescent="0.25"/>
    <row r="200" ht="17.100000000000001" customHeight="1" x14ac:dyDescent="0.25"/>
    <row r="201" ht="17.100000000000001" customHeight="1" x14ac:dyDescent="0.25"/>
    <row r="202" ht="17.100000000000001" customHeight="1" x14ac:dyDescent="0.25"/>
    <row r="203" ht="17.100000000000001" customHeight="1" x14ac:dyDescent="0.25"/>
    <row r="204" ht="17.100000000000001" customHeight="1" x14ac:dyDescent="0.25"/>
    <row r="205" ht="17.100000000000001" customHeight="1" x14ac:dyDescent="0.25"/>
    <row r="206" ht="17.100000000000001" customHeight="1" x14ac:dyDescent="0.25"/>
    <row r="207" ht="17.100000000000001" customHeight="1" x14ac:dyDescent="0.25"/>
    <row r="208" ht="17.100000000000001" customHeight="1" x14ac:dyDescent="0.25"/>
    <row r="209" ht="17.100000000000001" customHeight="1" x14ac:dyDescent="0.25"/>
    <row r="210" ht="17.100000000000001" customHeight="1" x14ac:dyDescent="0.25"/>
    <row r="211" ht="17.100000000000001" customHeight="1" x14ac:dyDescent="0.25"/>
    <row r="212" ht="17.100000000000001" customHeight="1" x14ac:dyDescent="0.25"/>
    <row r="213" ht="17.100000000000001" customHeight="1" x14ac:dyDescent="0.25"/>
    <row r="214" ht="17.100000000000001" customHeight="1" x14ac:dyDescent="0.25"/>
    <row r="215" ht="17.100000000000001" customHeight="1" x14ac:dyDescent="0.25"/>
    <row r="216" ht="17.100000000000001" customHeight="1" x14ac:dyDescent="0.25"/>
    <row r="217" ht="17.100000000000001" customHeight="1" x14ac:dyDescent="0.25"/>
    <row r="218" ht="17.100000000000001" customHeight="1" x14ac:dyDescent="0.25"/>
    <row r="219" ht="17.100000000000001" customHeight="1" x14ac:dyDescent="0.25"/>
    <row r="220" ht="17.100000000000001" customHeight="1" x14ac:dyDescent="0.25"/>
    <row r="221" ht="17.100000000000001" customHeight="1" x14ac:dyDescent="0.25"/>
    <row r="222" ht="17.100000000000001" customHeight="1" x14ac:dyDescent="0.25"/>
    <row r="223" ht="17.100000000000001" customHeight="1" x14ac:dyDescent="0.25"/>
    <row r="224" ht="17.100000000000001" customHeight="1" x14ac:dyDescent="0.25"/>
    <row r="225" ht="17.100000000000001" customHeight="1" x14ac:dyDescent="0.25"/>
    <row r="226" ht="17.100000000000001" customHeight="1" x14ac:dyDescent="0.25"/>
    <row r="227" ht="17.100000000000001" customHeight="1" x14ac:dyDescent="0.25"/>
    <row r="228" ht="17.100000000000001" customHeight="1" x14ac:dyDescent="0.25"/>
    <row r="229" ht="17.100000000000001" customHeight="1" x14ac:dyDescent="0.25"/>
    <row r="230" ht="17.100000000000001" customHeight="1" x14ac:dyDescent="0.25"/>
    <row r="231" ht="17.100000000000001" customHeight="1" x14ac:dyDescent="0.25"/>
    <row r="232" ht="17.100000000000001" customHeight="1" x14ac:dyDescent="0.25"/>
    <row r="233" ht="17.100000000000001" customHeight="1" x14ac:dyDescent="0.25"/>
    <row r="234" ht="17.100000000000001" customHeight="1" x14ac:dyDescent="0.25"/>
    <row r="235" ht="17.100000000000001" customHeight="1" x14ac:dyDescent="0.25"/>
    <row r="236" ht="17.100000000000001" customHeight="1" x14ac:dyDescent="0.25"/>
    <row r="237" ht="17.100000000000001" customHeight="1" x14ac:dyDescent="0.25"/>
    <row r="238" ht="17.100000000000001" customHeight="1" x14ac:dyDescent="0.25"/>
    <row r="239" ht="17.100000000000001" customHeight="1" x14ac:dyDescent="0.25"/>
    <row r="240" ht="17.100000000000001" customHeight="1" x14ac:dyDescent="0.25"/>
    <row r="241" ht="17.100000000000001" customHeight="1" x14ac:dyDescent="0.25"/>
    <row r="242" ht="17.100000000000001" customHeight="1" x14ac:dyDescent="0.25"/>
    <row r="243" ht="17.100000000000001" customHeight="1" x14ac:dyDescent="0.25"/>
    <row r="244" ht="17.100000000000001" customHeight="1" x14ac:dyDescent="0.25"/>
    <row r="245" ht="17.100000000000001" customHeight="1" x14ac:dyDescent="0.25"/>
    <row r="246" ht="17.100000000000001" customHeight="1" x14ac:dyDescent="0.25"/>
    <row r="247" ht="17.100000000000001" customHeight="1" x14ac:dyDescent="0.25"/>
    <row r="248" ht="17.100000000000001" customHeight="1" x14ac:dyDescent="0.25"/>
    <row r="249" ht="17.100000000000001" customHeight="1" x14ac:dyDescent="0.25"/>
    <row r="250" ht="17.100000000000001" customHeight="1" x14ac:dyDescent="0.25"/>
    <row r="251" ht="17.100000000000001" customHeight="1" x14ac:dyDescent="0.25"/>
    <row r="252" ht="17.100000000000001" customHeight="1" x14ac:dyDescent="0.25"/>
    <row r="253" ht="17.100000000000001" customHeight="1" x14ac:dyDescent="0.25"/>
    <row r="254" ht="17.100000000000001" customHeight="1" x14ac:dyDescent="0.25"/>
    <row r="255" ht="17.100000000000001" customHeight="1" x14ac:dyDescent="0.25"/>
    <row r="256" ht="17.100000000000001" customHeight="1" x14ac:dyDescent="0.25"/>
    <row r="257" ht="17.100000000000001" customHeight="1" x14ac:dyDescent="0.25"/>
    <row r="258" ht="17.100000000000001" customHeight="1" x14ac:dyDescent="0.25"/>
    <row r="259" ht="17.100000000000001" customHeight="1" x14ac:dyDescent="0.25"/>
    <row r="260" ht="17.100000000000001" customHeight="1" x14ac:dyDescent="0.25"/>
    <row r="261" ht="17.100000000000001" customHeight="1" x14ac:dyDescent="0.25"/>
    <row r="262" ht="17.100000000000001" customHeight="1" x14ac:dyDescent="0.25"/>
    <row r="263" ht="17.100000000000001" customHeight="1" x14ac:dyDescent="0.25"/>
    <row r="264" ht="17.100000000000001" customHeight="1" x14ac:dyDescent="0.25"/>
    <row r="265" ht="17.100000000000001" customHeight="1" x14ac:dyDescent="0.25"/>
    <row r="266" ht="17.100000000000001" customHeight="1" x14ac:dyDescent="0.25"/>
    <row r="267" ht="17.100000000000001" customHeight="1" x14ac:dyDescent="0.25"/>
    <row r="268" ht="17.100000000000001" customHeight="1" x14ac:dyDescent="0.25"/>
    <row r="269" ht="17.100000000000001" customHeight="1" x14ac:dyDescent="0.25"/>
    <row r="270" ht="17.100000000000001" customHeight="1" x14ac:dyDescent="0.25"/>
    <row r="271" ht="17.100000000000001" customHeight="1" x14ac:dyDescent="0.25"/>
    <row r="272" ht="17.100000000000001" customHeight="1" x14ac:dyDescent="0.25"/>
    <row r="273" ht="17.100000000000001" customHeight="1" x14ac:dyDescent="0.25"/>
    <row r="274" ht="17.100000000000001" customHeight="1" x14ac:dyDescent="0.25"/>
    <row r="275" ht="17.100000000000001" customHeight="1" x14ac:dyDescent="0.25"/>
    <row r="276" ht="17.100000000000001" customHeight="1" x14ac:dyDescent="0.25"/>
    <row r="277" ht="17.100000000000001" customHeight="1" x14ac:dyDescent="0.25"/>
    <row r="278" ht="17.100000000000001" customHeight="1" x14ac:dyDescent="0.25"/>
    <row r="279" ht="17.100000000000001" customHeight="1" x14ac:dyDescent="0.25"/>
    <row r="280" ht="17.100000000000001" customHeight="1" x14ac:dyDescent="0.25"/>
    <row r="281" ht="17.100000000000001" customHeight="1" x14ac:dyDescent="0.25"/>
    <row r="282" ht="17.100000000000001" customHeight="1" x14ac:dyDescent="0.25"/>
    <row r="283" ht="17.100000000000001" customHeight="1" x14ac:dyDescent="0.25"/>
    <row r="284" ht="17.100000000000001" customHeight="1" x14ac:dyDescent="0.25"/>
    <row r="285" ht="17.100000000000001" customHeight="1" x14ac:dyDescent="0.25"/>
    <row r="286" ht="17.100000000000001" customHeight="1" x14ac:dyDescent="0.25"/>
    <row r="287" ht="17.100000000000001" customHeight="1" x14ac:dyDescent="0.25"/>
    <row r="288" ht="17.100000000000001" customHeight="1" x14ac:dyDescent="0.25"/>
    <row r="289" ht="17.100000000000001" customHeight="1" x14ac:dyDescent="0.25"/>
    <row r="290" ht="17.100000000000001" customHeight="1" x14ac:dyDescent="0.25"/>
    <row r="291" ht="17.100000000000001" customHeight="1" x14ac:dyDescent="0.25"/>
    <row r="292" ht="17.100000000000001" customHeight="1" x14ac:dyDescent="0.25"/>
    <row r="293" ht="17.100000000000001" customHeight="1" x14ac:dyDescent="0.25"/>
    <row r="294" ht="17.100000000000001" customHeight="1" x14ac:dyDescent="0.25"/>
    <row r="295" ht="17.100000000000001" customHeight="1" x14ac:dyDescent="0.25"/>
    <row r="296" ht="17.100000000000001" customHeight="1" x14ac:dyDescent="0.25"/>
    <row r="297" ht="17.100000000000001" customHeight="1" x14ac:dyDescent="0.25"/>
    <row r="298" ht="17.100000000000001" customHeight="1" x14ac:dyDescent="0.25"/>
    <row r="299" ht="17.100000000000001" customHeight="1" x14ac:dyDescent="0.25"/>
  </sheetData>
  <sheetProtection password="CC71" sheet="1" objects="1" scenarios="1" insertHyperlinks="0"/>
  <protectedRanges>
    <protectedRange algorithmName="SHA-512" hashValue="z3cvCsfUOSXCp+LrqVhzo89eOD8xoYId6cjFGcsHkOe5WK/YFIxpLWsszmSq+u4H+AvGdVvwv4YvXVKqNqcypQ==" saltValue="vIQ2hwPntRNRGXTeeg2+FA==" spinCount="100000" sqref="J16:J19 J21:J25 J27:J32 J40:J50 J52:J59 J61:J64 J66:J69 J71:J74 J86:J91 J93:J100 J102:J107 J121:J128 J130:J131 J109:J119 J5:J14 J76:J78" name="４３教師自評"/>
    <protectedRange algorithmName="SHA-512" hashValue="yM56YS+70PLU2WW1xRDON8rRRSJ/NRc3Vr3svWW9unhFQfBGIXlftpcSuHG8Nij8x1pJyXQZnmOih4LMLf6ChA==" saltValue="81VMlnip+zPrs2I7R62zGA==" spinCount="100000" sqref="I16:I19 I21:I25 I27:I32 I40:I50 I52:I59 I61:I64 I66:I69 I71:I74 I86:I91 I93:I100 I102:I107 I109:I119 I121:I128 I130:I131 I5:I14 I76:I78" name="４２教師自評"/>
    <protectedRange algorithmName="SHA-512" hashValue="VQ0mMupo/E3r75/pWc06yYvoRrmZNFy4gfit0gNC5urwptUsOrNOJUFizxsg0C3BZZUEAORU2Bji6tGtbd3M3Q==" saltValue="ddS3JAIFIKdz3xFqobIF9A==" spinCount="100000" sqref="D16:D19 D21:D25 D27:D32 D40:D50 D52:D59 D61:D64 D66:D69 D71:D74 D86:D91 D93:D100 D102:D107 D109:D119 D121:D128 D130:D131 D5:D14 D76:D78" name="４１教師自評"/>
    <protectedRange algorithmName="SHA-512" hashValue="sYnT8tEMl0ikwX1xgbyi/RKJ3eSkxmnLOaAAITdOWDyLL5+4dltosAC3py/HZnMLNaeFPfxxVtQ+ext4RfkM4g==" saltValue="Iw8dmUAxhr3c6By7lfMPvQ==" spinCount="100000" sqref="F16:F18 F21 F27:F28 F46:F50 F52:F59 F61:F64 F66:F69 F71:F74 F93 F102 F110 F121 F130:F131 F23:F25 F32 F97:F100 F104 F106 F112 F114:F116 F123:F124 F126:F128 F13:F14 F76:F78" name="２學院初評"/>
    <protectedRange algorithmName="SHA-512" hashValue="xWkLe9+fQHFcgeXEFu5YmVZfB5027QwvEP4u4GbktiR9XUSHzy9Muq6HGaOvG2jK95jGN1E9TgfKkVuY+Jl8NQ==" saltValue="FP9dNa9LIEoaneyiTYeL/A==" spinCount="100000" sqref="G16:G18 G21 G27:G28 G46:G50 G52:G59 G61:G64 G66:G69 G71:G74 G93 G102 G110 G121 G130:G131 G23:G25 G32 G97:G100 G104 G106 G112 G114:G116 G123:G124 G126:G128 G13:G14 G76:G78" name="１學校複評"/>
    <protectedRange algorithmName="SHA-512" hashValue="2uhAL0YtR52MqIdYp3Y8VebSJ28os+yiQA2D/77BzgfVeLQQvZQPT+6O9G7VYOY+x+ufb2GA4owmIzA2nEOwxQ==" saltValue="mG8PDWurjcDjlVh/KMdhNg==" spinCount="100000" sqref="E16:E18 E21 E27:E28 E46:E50 E52:E59 E61:E64 E66:E69 E71:E74 E93:E100 E102:E107 E110 E121 E130:E131 F5:G12 E19:G19 E23:E25 E22:G22 E30:E32 F30:G31 E29:G29 E86:G91 F94:G96 F103:G103 F105:G105 F107:G107 E109:G109 E112 E111:G111 E114:E116 E113:G113 E117:G119 E123:E124 E122:G122 E126:E128 E125:G125 E40:G45 E5:E14 E76:E78" name="３系所初評"/>
  </protectedRanges>
  <mergeCells count="18">
    <mergeCell ref="A129:J129"/>
    <mergeCell ref="A39:J39"/>
    <mergeCell ref="A83:J83"/>
    <mergeCell ref="A51:J51"/>
    <mergeCell ref="A60:J60"/>
    <mergeCell ref="A85:J85"/>
    <mergeCell ref="A92:J92"/>
    <mergeCell ref="A101:J101"/>
    <mergeCell ref="A108:J108"/>
    <mergeCell ref="A65:J65"/>
    <mergeCell ref="A70:J70"/>
    <mergeCell ref="A75:J75"/>
    <mergeCell ref="A37:J37"/>
    <mergeCell ref="A4:J4"/>
    <mergeCell ref="A15:J15"/>
    <mergeCell ref="A20:J20"/>
    <mergeCell ref="A120:J120"/>
    <mergeCell ref="A26:J26"/>
  </mergeCells>
  <phoneticPr fontId="5" type="noConversion"/>
  <printOptions horizontalCentered="1"/>
  <pageMargins left="0.19685039370078741" right="0.19685039370078741" top="0.19685039370078741"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selection sqref="A1:Z54"/>
    </sheetView>
  </sheetViews>
  <sheetFormatPr defaultRowHeight="16.5" x14ac:dyDescent="0.25"/>
  <cols>
    <col min="1" max="26" width="3.625" customWidth="1"/>
  </cols>
  <sheetData>
    <row r="1" spans="1:26" ht="15"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5" customHeight="1" x14ac:dyDescent="0.25">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5" customHeight="1" x14ac:dyDescent="0.2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15" customHeight="1" x14ac:dyDescent="0.2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ht="15" customHeight="1" x14ac:dyDescent="0.2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1:26" ht="15" customHeight="1" x14ac:dyDescent="0.25">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1:26" ht="15" customHeight="1" x14ac:dyDescent="0.2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1:26" ht="15" customHeight="1" x14ac:dyDescent="0.25">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row>
    <row r="9" spans="1:26" ht="15" customHeight="1" x14ac:dyDescent="0.25">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ht="15" customHeight="1" x14ac:dyDescent="0.25">
      <c r="A10" s="14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row>
    <row r="11" spans="1:26" ht="15" customHeight="1" x14ac:dyDescent="0.25">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1:26" ht="15" customHeight="1" x14ac:dyDescent="0.25">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26" ht="15" customHeight="1" x14ac:dyDescent="0.25">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row r="14" spans="1:26" ht="15" customHeight="1" x14ac:dyDescent="0.25">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26" ht="15" customHeight="1" x14ac:dyDescent="0.25">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1:26" ht="15" customHeight="1" x14ac:dyDescent="0.25">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1:26" ht="15" customHeight="1" x14ac:dyDescent="0.2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ht="15" customHeight="1" x14ac:dyDescent="0.25">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1:26" ht="15" customHeight="1" x14ac:dyDescent="0.25">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1:26" ht="15" customHeight="1" x14ac:dyDescent="0.25">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1:26" ht="15" customHeight="1" x14ac:dyDescent="0.25">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1:26" ht="15" customHeight="1" x14ac:dyDescent="0.2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1:26" ht="15" customHeight="1" x14ac:dyDescent="0.2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1:26" ht="15" customHeight="1" x14ac:dyDescent="0.2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1:26" ht="15" customHeight="1" x14ac:dyDescent="0.2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1:26" ht="15" customHeight="1" x14ac:dyDescent="0.25">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row>
    <row r="27" spans="1:26" ht="15" customHeight="1" x14ac:dyDescent="0.2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row>
    <row r="28" spans="1:26" ht="15" customHeight="1" x14ac:dyDescent="0.25">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ht="15" customHeight="1" x14ac:dyDescent="0.25">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5" customHeight="1" x14ac:dyDescent="0.25">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5" customHeight="1" x14ac:dyDescent="0.25">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1:26" ht="15" customHeight="1" x14ac:dyDescent="0.25">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row r="33" spans="1:26" ht="15" customHeight="1" x14ac:dyDescent="0.25">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row>
    <row r="34" spans="1:26" ht="15" customHeight="1" x14ac:dyDescent="0.25">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row>
    <row r="35" spans="1:26" ht="15" customHeight="1" x14ac:dyDescent="0.25">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row>
    <row r="36" spans="1:26" ht="15" customHeight="1" x14ac:dyDescent="0.25">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row>
    <row r="37" spans="1:26" ht="15" customHeight="1" x14ac:dyDescent="0.2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row>
    <row r="38" spans="1:26" ht="15" customHeight="1" x14ac:dyDescent="0.25">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row>
    <row r="39" spans="1:26" ht="15" customHeight="1" x14ac:dyDescent="0.25">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26" ht="15" customHeight="1" x14ac:dyDescent="0.25">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row>
    <row r="41" spans="1:26" ht="15" customHeight="1" x14ac:dyDescent="0.25">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row>
    <row r="42" spans="1:26" ht="15" customHeight="1" x14ac:dyDescent="0.25">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row>
    <row r="43" spans="1:26" ht="15" customHeight="1" x14ac:dyDescent="0.25">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row>
    <row r="44" spans="1:26" ht="15" customHeight="1" x14ac:dyDescent="0.25">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row>
    <row r="45" spans="1:26" ht="15" customHeight="1" x14ac:dyDescent="0.25">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row>
    <row r="46" spans="1:26" ht="15" customHeight="1" x14ac:dyDescent="0.25">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row>
    <row r="47" spans="1:26" ht="15" customHeight="1" x14ac:dyDescent="0.25">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row>
    <row r="48" spans="1:26" ht="15" customHeight="1" x14ac:dyDescent="0.25">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ht="15" customHeight="1" x14ac:dyDescent="0.25">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row>
    <row r="50" spans="1:26" ht="15" customHeight="1" x14ac:dyDescent="0.25">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x14ac:dyDescent="0.25">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row>
    <row r="52" spans="1:26" x14ac:dyDescent="0.25">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x14ac:dyDescent="0.25">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row>
    <row r="54" spans="1:26" x14ac:dyDescent="0.25">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sheetData>
  <mergeCells count="1">
    <mergeCell ref="A1:Z54"/>
  </mergeCells>
  <phoneticPr fontId="5" type="noConversion"/>
  <pageMargins left="0.39370078740157483" right="0.39370078740157483" top="0.39370078740157483" bottom="0.39370078740157483" header="0.19685039370078741" footer="0.19685039370078741"/>
  <pageSetup paperSize="9" fitToWidth="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總表</vt:lpstr>
      <vt:lpstr>教師評鑑表</vt:lpstr>
      <vt:lpstr>實施要點</vt:lpstr>
      <vt:lpstr>教師評鑑表!Print_Area</vt:lpstr>
      <vt:lpstr>總表!Print_Area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dc:creator>
  <cp:lastModifiedBy>TSU</cp:lastModifiedBy>
  <cp:lastPrinted>2019-11-07T06:01:45Z</cp:lastPrinted>
  <dcterms:created xsi:type="dcterms:W3CDTF">2018-09-03T03:34:51Z</dcterms:created>
  <dcterms:modified xsi:type="dcterms:W3CDTF">2020-11-06T06:22:27Z</dcterms:modified>
</cp:coreProperties>
</file>